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Портал\НА САЙТ ОЦЗ 2021\СТАТИСТИЧНА ІНФОРМАЦІЯ до 15 числа\1.Ситуація на зареєстрованому ринку праці та Діяльність державної служби зайнятості\5\"/>
    </mc:Choice>
  </mc:AlternateContent>
  <xr:revisionPtr revIDLastSave="0" documentId="13_ncr:1_{4F00C453-4F63-474E-9D63-1EC064660AD4}" xr6:coauthVersionLast="45" xr6:coauthVersionMax="45" xr10:uidLastSave="{00000000-0000-0000-0000-000000000000}"/>
  <bookViews>
    <workbookView xWindow="-108" yWindow="-108" windowWidth="23256" windowHeight="12600" tabRatio="895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'28'!$A$1:$BX$34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5" l="1"/>
  <c r="D26" i="25"/>
  <c r="E25" i="25"/>
  <c r="D25" i="25"/>
  <c r="E24" i="25"/>
  <c r="D24" i="25"/>
  <c r="E23" i="25"/>
  <c r="D23" i="25"/>
  <c r="E18" i="25"/>
  <c r="D18" i="25"/>
  <c r="E17" i="25"/>
  <c r="D17" i="25"/>
  <c r="E16" i="25"/>
  <c r="D16" i="25"/>
  <c r="E15" i="25"/>
  <c r="D15" i="25"/>
  <c r="E14" i="25"/>
  <c r="D14" i="25"/>
  <c r="E13" i="25"/>
  <c r="D13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E5" i="25"/>
  <c r="D5" i="25"/>
  <c r="F18" i="9"/>
  <c r="F17" i="9"/>
  <c r="F16" i="9"/>
  <c r="F15" i="9"/>
  <c r="E15" i="9"/>
  <c r="F14" i="9"/>
  <c r="E14" i="9"/>
  <c r="F13" i="9"/>
  <c r="F12" i="9"/>
  <c r="F11" i="9"/>
  <c r="F10" i="9"/>
  <c r="F8" i="9"/>
  <c r="D8" i="9"/>
  <c r="C8" i="9"/>
  <c r="E8" i="9" s="1"/>
  <c r="F28" i="8"/>
  <c r="F27" i="8"/>
  <c r="F26" i="8"/>
  <c r="E26" i="8"/>
  <c r="F25" i="8"/>
  <c r="F24" i="8"/>
  <c r="F23" i="8"/>
  <c r="F22" i="8"/>
  <c r="E22" i="8"/>
  <c r="F21" i="8"/>
  <c r="F20" i="8"/>
  <c r="F19" i="8"/>
  <c r="F18" i="8"/>
  <c r="F17" i="8"/>
  <c r="E17" i="8"/>
  <c r="F16" i="8"/>
  <c r="F15" i="8"/>
  <c r="F14" i="8"/>
  <c r="E14" i="8"/>
  <c r="F13" i="8"/>
  <c r="F12" i="8"/>
  <c r="E12" i="8"/>
  <c r="F11" i="8"/>
  <c r="F10" i="8"/>
  <c r="E10" i="8"/>
  <c r="F8" i="8"/>
  <c r="D8" i="8"/>
  <c r="E8" i="8" s="1"/>
  <c r="C8" i="8"/>
  <c r="F39" i="7"/>
  <c r="E39" i="7"/>
  <c r="F38" i="7"/>
  <c r="F37" i="7"/>
  <c r="E37" i="7"/>
  <c r="F36" i="7"/>
  <c r="F35" i="7"/>
  <c r="F34" i="7"/>
  <c r="E34" i="7"/>
  <c r="F33" i="7"/>
  <c r="F32" i="7"/>
  <c r="F31" i="7"/>
  <c r="F30" i="7"/>
  <c r="F29" i="7"/>
  <c r="F28" i="7"/>
  <c r="E28" i="7"/>
  <c r="F27" i="7"/>
  <c r="F26" i="7"/>
  <c r="F25" i="7"/>
  <c r="F24" i="7"/>
  <c r="F23" i="7"/>
  <c r="E23" i="7"/>
  <c r="F22" i="7"/>
  <c r="E22" i="7"/>
  <c r="F21" i="7"/>
  <c r="F20" i="7"/>
  <c r="E20" i="7"/>
  <c r="F19" i="7"/>
  <c r="F18" i="7"/>
  <c r="F17" i="7"/>
  <c r="E17" i="7"/>
  <c r="F16" i="7"/>
  <c r="F15" i="7"/>
  <c r="F14" i="7"/>
  <c r="F13" i="7"/>
  <c r="E13" i="7"/>
  <c r="F12" i="7"/>
  <c r="F11" i="7"/>
  <c r="F10" i="7"/>
  <c r="E10" i="7"/>
  <c r="D10" i="7"/>
  <c r="C10" i="7"/>
  <c r="D10" i="18" l="1"/>
  <c r="D11" i="18"/>
  <c r="D12" i="18"/>
  <c r="D13" i="18"/>
  <c r="D14" i="18"/>
  <c r="D15" i="18"/>
  <c r="D16" i="18"/>
  <c r="D17" i="18"/>
  <c r="D9" i="18"/>
  <c r="C7" i="18"/>
  <c r="B7" i="18"/>
  <c r="D8" i="17"/>
  <c r="D9" i="17"/>
  <c r="D11" i="17"/>
  <c r="D12" i="17"/>
  <c r="D13" i="17"/>
  <c r="D14" i="17"/>
  <c r="D15" i="17"/>
  <c r="D16" i="17"/>
  <c r="D18" i="17"/>
  <c r="D19" i="17"/>
  <c r="D20" i="17"/>
  <c r="D21" i="17"/>
  <c r="D23" i="17"/>
  <c r="D24" i="17"/>
  <c r="D25" i="17"/>
  <c r="D26" i="17"/>
  <c r="D27" i="17"/>
  <c r="D28" i="17"/>
  <c r="D29" i="17"/>
  <c r="D30" i="17"/>
  <c r="D31" i="17"/>
  <c r="C7" i="17"/>
  <c r="B7" i="17"/>
  <c r="D7" i="18" l="1"/>
  <c r="D7" i="17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10" i="16"/>
  <c r="C8" i="16"/>
  <c r="B7" i="16"/>
  <c r="D7" i="16" s="1"/>
  <c r="G8" i="15" l="1"/>
  <c r="G9" i="15"/>
  <c r="G10" i="15"/>
  <c r="G11" i="15"/>
  <c r="G12" i="15"/>
  <c r="G13" i="15"/>
  <c r="G14" i="15"/>
  <c r="G15" i="15"/>
  <c r="G7" i="15"/>
  <c r="F5" i="15"/>
  <c r="E5" i="15"/>
  <c r="D8" i="15"/>
  <c r="D9" i="15"/>
  <c r="D10" i="15"/>
  <c r="D11" i="15"/>
  <c r="D12" i="15"/>
  <c r="D13" i="15"/>
  <c r="D14" i="15"/>
  <c r="D15" i="15"/>
  <c r="D7" i="15"/>
  <c r="C5" i="15"/>
  <c r="B5" i="15"/>
  <c r="I8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7" i="30"/>
  <c r="G8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7" i="30"/>
  <c r="E8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7" i="30"/>
  <c r="C8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7" i="30"/>
  <c r="H6" i="30"/>
  <c r="F6" i="30"/>
  <c r="D6" i="30"/>
  <c r="B6" i="30"/>
  <c r="G6" i="14"/>
  <c r="G7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F5" i="14"/>
  <c r="E5" i="14"/>
  <c r="D6" i="14"/>
  <c r="D7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C5" i="14"/>
  <c r="B5" i="14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G5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D5" i="13"/>
  <c r="F6" i="13"/>
  <c r="E6" i="13"/>
  <c r="C6" i="13"/>
  <c r="B6" i="13"/>
  <c r="I6" i="30" l="1"/>
  <c r="G5" i="14"/>
  <c r="G6" i="30"/>
  <c r="E6" i="30"/>
  <c r="G6" i="13"/>
  <c r="D6" i="13"/>
  <c r="G5" i="15"/>
  <c r="D5" i="15"/>
  <c r="C6" i="30"/>
  <c r="D5" i="14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F5" i="12"/>
  <c r="E5" i="12"/>
  <c r="C5" i="12"/>
  <c r="B5" i="12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/>
  <c r="D5" i="12" l="1"/>
  <c r="G5" i="12"/>
  <c r="F5" i="10"/>
  <c r="E5" i="10"/>
  <c r="C5" i="10"/>
  <c r="B5" i="10"/>
  <c r="G5" i="10" l="1"/>
  <c r="D5" i="10"/>
</calcChain>
</file>

<file path=xl/sharedStrings.xml><?xml version="1.0" encoding="utf-8"?>
<sst xmlns="http://schemas.openxmlformats.org/spreadsheetml/2006/main" count="2146" uniqueCount="591">
  <si>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</si>
  <si>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</si>
  <si>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</si>
  <si>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</si>
  <si>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</si>
  <si>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</si>
  <si>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</si>
  <si>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</si>
  <si>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</si>
  <si>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</si>
  <si>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</si>
  <si>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</si>
  <si>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</si>
  <si>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</si>
  <si>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</si>
  <si>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</si>
  <si>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</si>
  <si>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</si>
  <si>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</si>
  <si>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</si>
  <si>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</si>
  <si>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</si>
  <si>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</si>
  <si>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</si>
  <si>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</si>
  <si>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</si>
  <si>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</si>
  <si>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</si>
  <si>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</si>
  <si>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</si>
  <si>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</si>
  <si>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</si>
  <si>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</si>
  <si>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</si>
  <si>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</si>
  <si>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</si>
  <si>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</si>
  <si>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</si>
  <si>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</si>
  <si>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</si>
  <si>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</si>
  <si>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</si>
  <si>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</si>
  <si>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</si>
  <si>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</si>
  <si>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</si>
  <si>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</si>
  <si>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</si>
  <si>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</si>
  <si>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</si>
  <si>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</si>
  <si>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</si>
  <si>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</si>
  <si>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</si>
  <si>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</si>
  <si>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</si>
  <si>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</si>
  <si>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</si>
  <si>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</si>
  <si>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</si>
  <si>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</si>
  <si>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</si>
  <si>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</si>
  <si>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</si>
  <si>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</si>
  <si>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</si>
  <si>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</si>
  <si>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</si>
  <si>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</si>
  <si>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</si>
  <si>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</si>
  <si>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</si>
  <si>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</si>
  <si>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</si>
  <si>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</si>
  <si>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</si>
  <si>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</si>
  <si>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</si>
  <si>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</si>
  <si>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</si>
  <si>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</si>
  <si>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</si>
  <si>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</si>
  <si>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</si>
  <si>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</si>
  <si>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</si>
  <si>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</si>
  <si>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</si>
  <si>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</si>
  <si>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</si>
  <si>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</si>
  <si>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</si>
  <si>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</si>
  <si>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</si>
  <si>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</si>
  <si>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</si>
  <si>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</si>
  <si>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</si>
  <si>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</si>
  <si>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</si>
  <si>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</si>
  <si>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</si>
  <si>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</si>
  <si>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</si>
  <si>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</si>
  <si>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</si>
  <si>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</si>
  <si>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</si>
  <si>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</si>
  <si>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</si>
  <si>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</si>
  <si>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</si>
  <si>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</si>
  <si>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</si>
  <si>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</si>
  <si>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</si>
  <si>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</si>
  <si>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</si>
  <si>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</si>
  <si>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</si>
  <si>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</si>
  <si>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</si>
  <si>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</si>
  <si>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</si>
  <si>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</si>
  <si>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</si>
  <si>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</si>
  <si>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</si>
  <si>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</si>
  <si>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</si>
  <si>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</si>
  <si>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</si>
  <si>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</si>
  <si>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</si>
  <si>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</si>
  <si>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</si>
  <si>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</si>
  <si>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</si>
  <si>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</si>
  <si>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</si>
  <si>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</si>
  <si>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</si>
  <si>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</si>
  <si>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</si>
  <si>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</si>
  <si>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</si>
  <si>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</si>
  <si>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</si>
  <si>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</si>
  <si>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</si>
  <si>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</si>
  <si>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</si>
  <si>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</si>
  <si>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</si>
  <si>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інспектор (пенітенціарна система)</t>
  </si>
  <si>
    <t xml:space="preserve"> фармацевт</t>
  </si>
  <si>
    <t xml:space="preserve"> механік</t>
  </si>
  <si>
    <t xml:space="preserve"> електрик дільниці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</si>
  <si>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</si>
  <si>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</si>
  <si>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</si>
  <si>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</si>
  <si>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</si>
  <si>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</si>
  <si>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</si>
  <si>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</si>
  <si>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</si>
  <si>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</si>
  <si>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</si>
  <si>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</si>
  <si>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</si>
  <si>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</si>
  <si>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</si>
  <si>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</si>
  <si>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</si>
  <si>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</si>
  <si>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</si>
  <si>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</si>
  <si>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</si>
  <si>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</si>
  <si>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</si>
  <si>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</si>
  <si>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</si>
  <si>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</si>
  <si>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</si>
  <si>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</si>
  <si>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</si>
  <si>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</si>
  <si>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</si>
  <si>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</si>
  <si>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</si>
  <si>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</si>
  <si>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</si>
  <si>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лікар загальної практики-сімейний лікар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</si>
  <si>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</si>
  <si>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</si>
  <si>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</si>
  <si>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начальник відділу (місцеві органи державної влади, місцевого самоврядування)</t>
  </si>
  <si>
    <t xml:space="preserve"> фахівець з публічних закупівель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</si>
  <si>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</si>
  <si>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</si>
  <si>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</si>
  <si>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</si>
  <si>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</si>
  <si>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</si>
  <si>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кондуктор громадського транспорту</t>
  </si>
  <si>
    <t xml:space="preserve"> лісник</t>
  </si>
  <si>
    <t xml:space="preserve"> садівник</t>
  </si>
  <si>
    <t xml:space="preserve"> оператор автоматичних та напівавтоматичнихліній верстатів та установок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</si>
  <si>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</si>
  <si>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</si>
  <si>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</si>
  <si>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</si>
  <si>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</si>
  <si>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</si>
  <si>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</si>
  <si>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</si>
  <si>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</si>
  <si>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</si>
  <si>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</si>
  <si>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</si>
  <si>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</si>
  <si>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</si>
  <si>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</si>
  <si>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</si>
  <si>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</si>
  <si>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</si>
  <si>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мерчендайзер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</si>
  <si>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</si>
  <si>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</si>
  <si>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</si>
  <si>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</si>
  <si>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охоронець</t>
  </si>
  <si>
    <t xml:space="preserve"> рибалка прибережного лову</t>
  </si>
  <si>
    <t xml:space="preserve"> плодоовочівник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</si>
  <si>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</si>
  <si>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</si>
  <si>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</si>
  <si>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</si>
  <si>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</si>
  <si>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</si>
  <si>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</si>
  <si>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</si>
  <si>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</si>
  <si>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</si>
  <si>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</si>
  <si>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завідувач клубу</t>
  </si>
  <si>
    <t xml:space="preserve"> свинар</t>
  </si>
  <si>
    <t xml:space="preserve"> в'язальник схемних джгутів, кабелів та шнурів</t>
  </si>
  <si>
    <t xml:space="preserve"> столяр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</si>
  <si>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</si>
  <si>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</si>
  <si>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</si>
  <si>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</si>
  <si>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 xml:space="preserve"> з них, мали статус безробітного, тис.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</si>
  <si>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</si>
  <si>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</si>
  <si>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</si>
  <si>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Всього отримували послуги, осіб</t>
  </si>
  <si>
    <t>Всього отримали роботу                                       (у т.ч. до набуття статусу безробітного),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</si>
  <si>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</si>
  <si>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</si>
  <si>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</si>
  <si>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</si>
  <si>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</si>
  <si>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</si>
  <si>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</si>
  <si>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</si>
  <si>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</si>
  <si>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</si>
  <si>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</si>
  <si>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</si>
  <si>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</si>
  <si>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</si>
  <si>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</si>
  <si>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</si>
  <si>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</si>
  <si>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</si>
  <si>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</si>
  <si>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</si>
  <si>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</si>
  <si>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</si>
  <si>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</si>
  <si>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</si>
  <si>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</si>
  <si>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</si>
  <si>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</si>
  <si>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</si>
  <si>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</si>
  <si>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</si>
  <si>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</si>
  <si>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</si>
  <si>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</si>
  <si>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</si>
  <si>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</si>
  <si>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</si>
  <si>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</si>
  <si>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</si>
  <si>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</si>
  <si>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</si>
  <si>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</si>
  <si>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</si>
  <si>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</si>
  <si>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</si>
  <si>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</si>
  <si>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</si>
  <si>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</si>
  <si>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Змішане сільське господарство</t>
  </si>
  <si>
    <t>Надання послуг перукарнями та салонами краси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</si>
  <si>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</si>
  <si>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</si>
  <si>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</si>
  <si>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</si>
  <si>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Збирання безпечних відходів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</si>
  <si>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</si>
  <si>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</si>
  <si>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</si>
  <si>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</si>
  <si>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</si>
  <si>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</si>
  <si>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</si>
  <si>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</si>
  <si>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</si>
  <si>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</si>
  <si>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</si>
  <si>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</si>
  <si>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</si>
  <si>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</si>
  <si>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члена комісії</t>
  </si>
  <si>
    <t>Професії, по яких чисельність безробітних жінок                       є найбільшою</t>
  </si>
  <si>
    <t xml:space="preserve"> менеджер (управитель) з туризму</t>
  </si>
  <si>
    <t xml:space="preserve"> вчитель початкових класів закладу загальної середньої освіти</t>
  </si>
  <si>
    <t xml:space="preserve"> контролер якості</t>
  </si>
  <si>
    <t xml:space="preserve"> формувальник тіста</t>
  </si>
  <si>
    <t xml:space="preserve"> штукатур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</si>
  <si>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</si>
  <si>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</si>
  <si>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</si>
  <si>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</si>
  <si>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</si>
  <si>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</si>
  <si>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</si>
  <si>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</si>
  <si>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</si>
  <si>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</si>
  <si>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</si>
  <si>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інспектор прикордонної служби</t>
  </si>
  <si>
    <t xml:space="preserve"> майстер лісу</t>
  </si>
  <si>
    <t xml:space="preserve"> інкасатор-водій автотранспортних засобів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</si>
  <si>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</si>
  <si>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</si>
  <si>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</si>
  <si>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</si>
  <si>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</si>
  <si>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</si>
  <si>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</si>
  <si>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Стоматологічна практика</t>
  </si>
  <si>
    <t>Кількість вакансій, зареєстрованих в Вінницькій обласній службі зайнятості</t>
  </si>
  <si>
    <t xml:space="preserve"> молодший інспектор (поліція)</t>
  </si>
  <si>
    <t xml:space="preserve"> оператор з обробки інформації та програмного забезпечення</t>
  </si>
  <si>
    <t xml:space="preserve"> молодший інспектор (органи внутрішніх справ)</t>
  </si>
  <si>
    <t xml:space="preserve"> слюсар з контрольно-вимірювальних приладів та автоматики (електромеханіка)</t>
  </si>
  <si>
    <t xml:space="preserve"> оператор телекомунікаційних послуг</t>
  </si>
  <si>
    <t xml:space="preserve"> садовод</t>
  </si>
  <si>
    <t xml:space="preserve"> фрезерувальник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</si>
  <si>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</si>
  <si>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</si>
  <si>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Добування піску, гравію, глин і каоліну</t>
  </si>
  <si>
    <t>Оптова торгівля м'ясом і м'ясними продуктами</t>
  </si>
  <si>
    <t>Розподілення електроенергії</t>
  </si>
  <si>
    <t xml:space="preserve"> стрілець</t>
  </si>
  <si>
    <t xml:space="preserve"> рибовод</t>
  </si>
  <si>
    <t xml:space="preserve"> оператор відеозапису</t>
  </si>
  <si>
    <t xml:space="preserve"> технік-землевпорядник</t>
  </si>
  <si>
    <t xml:space="preserve"> провідник пасажирського вагона</t>
  </si>
  <si>
    <t xml:space="preserve"> готувач сировини</t>
  </si>
  <si>
    <t xml:space="preserve"> садчик</t>
  </si>
  <si>
    <t xml:space="preserve"> сортувальник матеріалів та виробів з деревини</t>
  </si>
  <si>
    <t xml:space="preserve"> сортувальник у виробництві харчової продукції (хлібобулочні та кондитерські виро-би)</t>
  </si>
  <si>
    <t xml:space="preserve"> заготівельник продуктів і сировини</t>
  </si>
  <si>
    <t xml:space="preserve"> укладальник сировини</t>
  </si>
  <si>
    <t xml:space="preserve"> чистильник оснащення та пристроїв</t>
  </si>
  <si>
    <t xml:space="preserve"> лікар ветеринарної медицини</t>
  </si>
  <si>
    <t xml:space="preserve"> інженер-будівельник</t>
  </si>
  <si>
    <t xml:space="preserve"> електрик цеху</t>
  </si>
  <si>
    <t xml:space="preserve"> механік з ремонту транспорту</t>
  </si>
  <si>
    <t xml:space="preserve"> технік-будівельник</t>
  </si>
  <si>
    <t xml:space="preserve"> технік-електрик</t>
  </si>
  <si>
    <t xml:space="preserve"> рахівник</t>
  </si>
  <si>
    <t xml:space="preserve"> поліцейський (за спеціалізаціями)</t>
  </si>
  <si>
    <t xml:space="preserve"> сапер (розмінування)</t>
  </si>
  <si>
    <t xml:space="preserve"> бджоляр</t>
  </si>
  <si>
    <t xml:space="preserve"> оператор тваринницьких комплексів та механізованих ферм</t>
  </si>
  <si>
    <t xml:space="preserve"> електрозварник ручного зварювання</t>
  </si>
  <si>
    <t xml:space="preserve"> формувальник залізобетонних виробів та конструкцій</t>
  </si>
  <si>
    <t xml:space="preserve"> сушильник сировини та матеріалів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</si>
  <si>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</si>
  <si>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</si>
  <si>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 xml:space="preserve"> мийник-прибиральник рухомого складу</t>
  </si>
  <si>
    <t xml:space="preserve"> електромонтер з експлуатації розподільних мереж</t>
  </si>
  <si>
    <t>Діяльність у сфері обов'язкового  соціального страхування</t>
  </si>
  <si>
    <t>Діяльність у сфері проводового електрозв'язку</t>
  </si>
  <si>
    <t xml:space="preserve"> керуючий магазином</t>
  </si>
  <si>
    <t xml:space="preserve"> методист</t>
  </si>
  <si>
    <t xml:space="preserve"> консультант</t>
  </si>
  <si>
    <t xml:space="preserve"> контролер газового господарства</t>
  </si>
  <si>
    <t xml:space="preserve"> оформлювач готової продукції</t>
  </si>
  <si>
    <t>Технічне обслуговування та ремонт автотранспортних засобів</t>
  </si>
  <si>
    <t xml:space="preserve"> шеф-кухар</t>
  </si>
  <si>
    <t xml:space="preserve"> бухгалтер (з дипломом магістра)</t>
  </si>
  <si>
    <t xml:space="preserve"> манікюрник</t>
  </si>
  <si>
    <t xml:space="preserve"> машиніст котка самохідного з рівними вальцями</t>
  </si>
  <si>
    <t>Професійно-технічна освіта</t>
  </si>
  <si>
    <t xml:space="preserve"> менеджер (управитель) із надання кредитів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</si>
  <si>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</si>
  <si>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командир взводу</t>
  </si>
  <si>
    <t xml:space="preserve"> укладальник деталей та виробів</t>
  </si>
  <si>
    <t>Дослідження й експериментальні розробки у сфері інших природничих і технічних наук</t>
  </si>
  <si>
    <t>Роздрібна торгівля іншими продуктами харчування в спеціалізованих магазинах</t>
  </si>
  <si>
    <t>Оптова торгівля твердим, рідким, газоподібним паливом і подібними продуктами</t>
  </si>
  <si>
    <t xml:space="preserve"> контролер пасажирського транспорту</t>
  </si>
  <si>
    <t xml:space="preserve"> майстер цеху</t>
  </si>
  <si>
    <t>Постачання пари, гарячої води та кондиційованого повітря</t>
  </si>
  <si>
    <t xml:space="preserve"> товарознавець</t>
  </si>
  <si>
    <t xml:space="preserve"> завідувач господарства</t>
  </si>
  <si>
    <t xml:space="preserve"> інженер-землевпорядник</t>
  </si>
  <si>
    <t xml:space="preserve"> Тракторист-машиніст сільськогосподарського (лісогосподарського) виробництва</t>
  </si>
  <si>
    <t>Виробництво цегли, черепиці та інших будівельних виробів із випаленої глини</t>
  </si>
  <si>
    <t>Дистиляція, ректифікація та змішування спиртних напоїв</t>
  </si>
  <si>
    <t>Виробництво виробів із дроту, ланцюгів і пружин</t>
  </si>
  <si>
    <t>Виробництво фруктових і овочевих соків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</si>
  <si>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</si>
  <si>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</si>
  <si>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Перероблення молока, виробництво масла та сиру</t>
  </si>
  <si>
    <t>Виготовлення виробів із бетону для будівництва</t>
  </si>
  <si>
    <t>Вирощування інших однорічних і дворічних культур</t>
  </si>
  <si>
    <t>Відтворення рослин</t>
  </si>
  <si>
    <t>Різання, оброблення та оздоблення декоративного та будівельного каменю</t>
  </si>
  <si>
    <t>Виробництво хліба та хлібобулочних виробів</t>
  </si>
  <si>
    <t>Виробництво продуктів борошномельно-круп'яної промисловості</t>
  </si>
  <si>
    <t>Виробництво м'яса свійської птиці</t>
  </si>
  <si>
    <t>Виробництво промислового холодильного та вентиляційного устатковання</t>
  </si>
  <si>
    <t>Виробництво цукру</t>
  </si>
  <si>
    <t>Добування декоративного та будівельного каменю, вапняку, гіпсу, крейди та глинистого сланцю</t>
  </si>
  <si>
    <t xml:space="preserve"> науковий співробітник-консультант (агрономія, зоотехнія, лісівництво, природно-заповідна справа)</t>
  </si>
  <si>
    <t xml:space="preserve"> сестра медична (брат медичний) стаціонару</t>
  </si>
  <si>
    <t xml:space="preserve"> монтажник систем утеплення будівель</t>
  </si>
  <si>
    <t xml:space="preserve"> укладальник хлібобулочних виробів</t>
  </si>
  <si>
    <t>Січень-травень                        2020 р.</t>
  </si>
  <si>
    <t>Станом на 01.06.2020 р.</t>
  </si>
  <si>
    <t>Січень-травень                     2021 р.</t>
  </si>
  <si>
    <t>Станом на 01.06.2021 р.</t>
  </si>
  <si>
    <t>січень-травень 2021 р.</t>
  </si>
  <si>
    <t>станом на 01.06.2021 р.</t>
  </si>
  <si>
    <t xml:space="preserve"> інженер-технолог</t>
  </si>
  <si>
    <t xml:space="preserve"> знімач-укладальник заготовок, маси та готових виробів</t>
  </si>
  <si>
    <t>Січень-травень 2021 року</t>
  </si>
  <si>
    <t>Станом на 1 червня 2021 року</t>
  </si>
  <si>
    <t xml:space="preserve"> Робітник з комплексного обслуговування сільськогосподарського виробництва</t>
  </si>
  <si>
    <t xml:space="preserve"> Спеціаліст державної служби (місцевого самоврядування)</t>
  </si>
  <si>
    <t xml:space="preserve"> Продавець-консультант</t>
  </si>
  <si>
    <t xml:space="preserve"> Електрогазозварник</t>
  </si>
  <si>
    <t xml:space="preserve"> Слюсар з ремонту колісних транспортних засобів</t>
  </si>
  <si>
    <t>Виробництво електродвигунів, генераторів і трансформаторів</t>
  </si>
  <si>
    <t>"Виробництво хліба та хлібобулочних виробів</t>
  </si>
  <si>
    <t>Виробництво какао, шоколаду та цукрових кондитерських виробів</t>
  </si>
  <si>
    <t>Виробництво іншого верхнього одягу</t>
  </si>
  <si>
    <t>Виробництво олії та тваринних жирів</t>
  </si>
  <si>
    <t>Виробництво м'яса</t>
  </si>
  <si>
    <t>Січень-травень          2021 р.</t>
  </si>
  <si>
    <t>Виробництво інших готових металевих виробів, н.в.і.у.</t>
  </si>
  <si>
    <t xml:space="preserve"> Голова органу місцевого самоврядування (міський, сільський і т. ін.)</t>
  </si>
  <si>
    <t xml:space="preserve"> Начальник відділу</t>
  </si>
  <si>
    <t xml:space="preserve"> головний економіст</t>
  </si>
  <si>
    <t xml:space="preserve"> майстер зміни</t>
  </si>
  <si>
    <t xml:space="preserve"> касир (в банку)</t>
  </si>
  <si>
    <t xml:space="preserve"> апаратник хімводоочищення</t>
  </si>
  <si>
    <t xml:space="preserve"> гардеробник</t>
  </si>
  <si>
    <t xml:space="preserve"> інженер-програміст</t>
  </si>
  <si>
    <t xml:space="preserve"> пожежний-рятувальник</t>
  </si>
  <si>
    <t xml:space="preserve"> Електрозварник ручного зварювання</t>
  </si>
  <si>
    <t>станом на 1 червня 2021 року</t>
  </si>
  <si>
    <t>"Діяльність у сфері бухгалтерського обліку й аудиту</t>
  </si>
  <si>
    <t xml:space="preserve">Інші види перероблення та консервування фруктів і овочів 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</si>
  <si>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січні-травні 2021 р.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</si>
  <si>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</si>
  <si>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</si>
  <si>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>Виробництво машин і устатковання для сільського та лісового господарства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</si>
  <si>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січні-травні 2021 р.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</si>
  <si>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січні-травні 2021 р.</t>
  </si>
  <si>
    <t xml:space="preserve"> Кількість працевлаштованих безробітних                    </t>
  </si>
  <si>
    <t xml:space="preserve"> інженер з нормування праці</t>
  </si>
  <si>
    <t xml:space="preserve"> оператор диспетчерської служби</t>
  </si>
  <si>
    <t xml:space="preserve"> покоївка</t>
  </si>
  <si>
    <t xml:space="preserve"> слюсар з ремонту агрегатів</t>
  </si>
  <si>
    <t xml:space="preserve"> чистильник</t>
  </si>
  <si>
    <t>є найбільшою у січні-травні 2021 року</t>
  </si>
  <si>
    <t>Професії, по яких кількість працевлаштованих безробітних жінок є найбільшою у січні-травні 2021 р.</t>
  </si>
  <si>
    <t>Професії, по яких кількість працевлаштованих безробітних чоловіків є найбільшою у січні-травні 2021 р.</t>
  </si>
  <si>
    <t xml:space="preserve"> асфальтобетонник</t>
  </si>
  <si>
    <t>по Вінницькій області</t>
  </si>
  <si>
    <t xml:space="preserve"> січень-травень 2020 р.</t>
  </si>
  <si>
    <t>Вінницька обл.</t>
  </si>
  <si>
    <t>Барська районна філія Вінницького обласного центру зайнятості</t>
  </si>
  <si>
    <t>в 7 р.</t>
  </si>
  <si>
    <t>Бершадська районна філія Вінницького обласного центру зайнятості</t>
  </si>
  <si>
    <t>в 4,7 р.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</si>
  <si>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</si>
  <si>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</si>
  <si>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в 36,6 р.</t>
  </si>
  <si>
    <t>Жмеринська міськрайонна філія Вінницького обласного центру зайнятості</t>
  </si>
  <si>
    <t>в 9,2 р.</t>
  </si>
  <si>
    <t>Іллінецька 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</si>
  <si>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</si>
  <si>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</si>
  <si>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в 28,7 р.</t>
  </si>
  <si>
    <t>Крижопільська районна філія Вінницького обласного центру зайнятості</t>
  </si>
  <si>
    <t>в 10,3 р.</t>
  </si>
  <si>
    <t>Липовецька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</si>
  <si>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</si>
  <si>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</si>
  <si>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</si>
  <si>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</si>
  <si>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в 55,8 р.</t>
  </si>
  <si>
    <t>Оратівська районна філія Вінницького обласного центру зайнятості</t>
  </si>
  <si>
    <t>в 45 р.</t>
  </si>
  <si>
    <t>Піщанська районна філія Вінницького обласного центру зайнятості</t>
  </si>
  <si>
    <t>в 2,2 р.</t>
  </si>
  <si>
    <t>Погребищенська районна філія Вінницького обласного центру зайнятості</t>
  </si>
  <si>
    <t>в 3,6 р.</t>
  </si>
  <si>
    <t>Теплицька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</si>
  <si>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</si>
  <si>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в 11,6 р.</t>
  </si>
  <si>
    <t>Томашпільська районна філія Вінницького обласного центру зайнятості</t>
  </si>
  <si>
    <t>в 98,2 р.</t>
  </si>
  <si>
    <t>Тростянецька районна філія Вінницького обласного центру зайнятості</t>
  </si>
  <si>
    <t>в 25,3 р.</t>
  </si>
  <si>
    <t>Тульчинська районна філія Вінницького обласного центру зайнятості</t>
  </si>
  <si>
    <t>в 8,8 р.</t>
  </si>
  <si>
    <t>Хмільницька міськрайонна філія Вінницького обласного центру зайнятості</t>
  </si>
  <si>
    <t>в 2,5 р.</t>
  </si>
  <si>
    <t>Чернівецька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</si>
  <si>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</si>
  <si>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</si>
  <si>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в 4 р.</t>
  </si>
  <si>
    <t>Ямпільська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</si>
  <si>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</si>
  <si>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</si>
  <si>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(за видами економічноі діяльності) по Вінницькій області</t>
  </si>
  <si>
    <t>січень-травень 2020 р.</t>
  </si>
  <si>
    <t>в 11,4 р.</t>
  </si>
  <si>
    <t>в 6 р.</t>
  </si>
  <si>
    <t>в 21,5 р.</t>
  </si>
  <si>
    <t>(за професійними групами) по Вінницькій області</t>
  </si>
  <si>
    <t xml:space="preserve"> січень-травень 2021 р.</t>
  </si>
  <si>
    <t>в 7,3 р.</t>
  </si>
  <si>
    <t>в 3,3 р.</t>
  </si>
  <si>
    <t>в 2,3 р.</t>
  </si>
  <si>
    <t>в 2 р.</t>
  </si>
  <si>
    <t>в 1,5 р.</t>
  </si>
  <si>
    <t>в 5,5 р.</t>
  </si>
  <si>
    <t>Показники діяльності Вінницької обласної служби зайнятості</t>
  </si>
  <si>
    <t>у січні-травні 2020-2021 рр.</t>
  </si>
  <si>
    <t xml:space="preserve"> + (-)                         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</si>
  <si>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</si>
  <si>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</si>
  <si>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</si>
  <si>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</si>
  <si>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</si>
  <si>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</si>
  <si>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</si>
  <si>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</si>
  <si>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</si>
  <si>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</si>
  <si>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</si>
  <si>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01.06.2020</t>
  </si>
  <si>
    <t>на 01.06.2021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</si>
  <si>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</si>
  <si>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</si>
  <si>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</si>
  <si>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+ 1 222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</si>
  <si>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</si>
  <si>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-2 особи</t>
    </r>
  </si>
  <si>
    <t>Надання послуг Вінницькою обласною службою зайнятості</t>
  </si>
  <si>
    <t>у січні-травні   2020 - 2021 рр.</t>
  </si>
  <si>
    <t>з них мали статус протягом звітного періоду, осіб</t>
  </si>
  <si>
    <t>Чисельність працевлаштованих безробітних за направленням СЗ та самостійно , осіб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</si>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</sst>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14"/>
      <color indexed="8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i/>
      <sz val="15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</cellStyleXfs>
  <cellXfs count="452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48" fillId="0" borderId="5" xfId="1" applyFont="1" applyBorder="1" applyAlignment="1">
      <alignment horizontal="left" vertical="center" wrapText="1" indent="1"/>
    </xf>
    <xf numFmtId="0" fontId="49" fillId="0" borderId="13" xfId="1" applyFont="1" applyBorder="1" applyAlignment="1">
      <alignment vertical="center" wrapText="1"/>
    </xf>
    <xf numFmtId="0" fontId="49" fillId="0" borderId="1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5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5" fillId="0" borderId="5" xfId="11" applyFont="1" applyFill="1" applyBorder="1" applyAlignment="1">
      <alignment horizontal="left" vertical="center" wrapText="1"/>
    </xf>
    <xf numFmtId="164" fontId="26" fillId="0" borderId="5" xfId="11" applyNumberFormat="1" applyFont="1" applyFill="1" applyBorder="1" applyAlignment="1">
      <alignment horizontal="center" vertical="center"/>
    </xf>
    <xf numFmtId="0" fontId="29" fillId="0" borderId="1" xfId="11" applyFont="1" applyFill="1" applyBorder="1" applyAlignment="1">
      <alignment horizontal="left" vertical="center"/>
    </xf>
    <xf numFmtId="164" fontId="56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3" fontId="59" fillId="0" borderId="5" xfId="11" applyNumberFormat="1" applyFont="1" applyFill="1" applyBorder="1" applyAlignment="1">
      <alignment horizontal="center" vertical="center"/>
    </xf>
    <xf numFmtId="3" fontId="60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Fill="1" applyAlignment="1">
      <alignment vertical="center"/>
    </xf>
    <xf numFmtId="3" fontId="26" fillId="0" borderId="0" xfId="11" applyNumberFormat="1" applyFont="1" applyFill="1" applyBorder="1" applyAlignment="1">
      <alignment horizontal="center" vertical="center"/>
    </xf>
    <xf numFmtId="164" fontId="23" fillId="0" borderId="0" xfId="11" applyNumberFormat="1" applyFont="1" applyFill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 applyFill="1"/>
    <xf numFmtId="164" fontId="4" fillId="0" borderId="5" xfId="6" applyNumberFormat="1" applyFont="1" applyFill="1" applyBorder="1" applyAlignment="1">
      <alignment horizontal="center" vertical="center" wrapText="1"/>
    </xf>
    <xf numFmtId="165" fontId="28" fillId="0" borderId="0" xfId="11" applyNumberFormat="1" applyFont="1" applyFill="1" applyAlignment="1">
      <alignment vertical="center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NumberFormat="1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1" fillId="0" borderId="0" xfId="9" applyFont="1" applyAlignment="1">
      <alignment vertical="top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vertical="top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19" fillId="0" borderId="0" xfId="9" applyFont="1" applyAlignment="1">
      <alignment horizontal="right" vertical="center"/>
    </xf>
    <xf numFmtId="0" fontId="2" fillId="0" borderId="0" xfId="9" applyFont="1" applyAlignment="1">
      <alignment horizontal="center" vertical="top" wrapText="1"/>
    </xf>
    <xf numFmtId="0" fontId="2" fillId="0" borderId="5" xfId="9" applyFont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4" fillId="0" borderId="0" xfId="9" applyFont="1" applyAlignment="1">
      <alignment vertical="top"/>
    </xf>
    <xf numFmtId="0" fontId="2" fillId="0" borderId="5" xfId="9" applyFont="1" applyBorder="1" applyAlignment="1">
      <alignment horizontal="center" vertical="center" wrapText="1"/>
    </xf>
    <xf numFmtId="0" fontId="1" fillId="0" borderId="0" xfId="9" applyFont="1" applyAlignment="1">
      <alignment vertical="center"/>
    </xf>
    <xf numFmtId="0" fontId="5" fillId="0" borderId="4" xfId="9" applyFont="1" applyBorder="1" applyAlignment="1">
      <alignment horizontal="center" vertical="center"/>
    </xf>
    <xf numFmtId="1" fontId="61" fillId="0" borderId="5" xfId="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4" fillId="0" borderId="5" xfId="10" applyNumberFormat="1" applyFont="1" applyBorder="1" applyAlignment="1">
      <alignment horizontal="center" vertical="center"/>
    </xf>
    <xf numFmtId="164" fontId="17" fillId="0" borderId="4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7" fillId="0" borderId="5" xfId="9" applyFont="1" applyBorder="1"/>
    <xf numFmtId="0" fontId="4" fillId="0" borderId="5" xfId="9" applyFont="1" applyBorder="1" applyAlignment="1">
      <alignment horizont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5" fillId="0" borderId="1" xfId="9" applyFont="1" applyBorder="1" applyAlignment="1">
      <alignment horizontal="center" vertical="center" wrapText="1"/>
    </xf>
    <xf numFmtId="0" fontId="5" fillId="0" borderId="16" xfId="9" applyFont="1" applyBorder="1" applyAlignment="1">
      <alignment horizontal="center" vertical="center" wrapText="1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17" fillId="0" borderId="0" xfId="9" applyFont="1" applyAlignment="1">
      <alignment vertical="center"/>
    </xf>
    <xf numFmtId="0" fontId="5" fillId="0" borderId="18" xfId="9" applyFont="1" applyBorder="1" applyAlignment="1">
      <alignment horizontal="center" vertical="center"/>
    </xf>
    <xf numFmtId="1" fontId="61" fillId="0" borderId="1" xfId="0" applyNumberFormat="1" applyFont="1" applyBorder="1" applyAlignment="1">
      <alignment horizontal="center" vertical="center"/>
    </xf>
    <xf numFmtId="1" fontId="61" fillId="0" borderId="16" xfId="0" applyNumberFormat="1" applyFont="1" applyBorder="1" applyAlignment="1">
      <alignment horizontal="center" vertical="center"/>
    </xf>
    <xf numFmtId="164" fontId="5" fillId="0" borderId="1" xfId="10" applyNumberFormat="1" applyFont="1" applyBorder="1" applyAlignment="1">
      <alignment horizontal="center" vertical="center"/>
    </xf>
    <xf numFmtId="3" fontId="5" fillId="0" borderId="7" xfId="10" applyNumberFormat="1" applyFont="1" applyBorder="1" applyAlignment="1">
      <alignment horizontal="center" vertical="center"/>
    </xf>
    <xf numFmtId="164" fontId="17" fillId="0" borderId="0" xfId="9" applyNumberFormat="1" applyFont="1" applyAlignment="1">
      <alignment vertical="center"/>
    </xf>
    <xf numFmtId="3" fontId="17" fillId="0" borderId="0" xfId="9" applyNumberFormat="1" applyFont="1" applyAlignment="1">
      <alignment vertical="center"/>
    </xf>
    <xf numFmtId="0" fontId="6" fillId="0" borderId="15" xfId="9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0" borderId="1" xfId="10" applyNumberFormat="1" applyFont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3" fontId="17" fillId="0" borderId="5" xfId="10" applyNumberFormat="1" applyFont="1" applyBorder="1" applyAlignment="1">
      <alignment horizontal="center" vertical="center"/>
    </xf>
    <xf numFmtId="0" fontId="17" fillId="0" borderId="0" xfId="9" applyFont="1"/>
    <xf numFmtId="164" fontId="5" fillId="0" borderId="19" xfId="10" applyNumberFormat="1" applyFont="1" applyBorder="1" applyAlignment="1">
      <alignment horizontal="center" vertical="center"/>
    </xf>
    <xf numFmtId="3" fontId="5" fillId="0" borderId="6" xfId="10" applyNumberFormat="1" applyFont="1" applyBorder="1" applyAlignment="1">
      <alignment horizontal="center" vertical="center"/>
    </xf>
    <xf numFmtId="0" fontId="6" fillId="0" borderId="18" xfId="9" applyFont="1" applyBorder="1" applyAlignment="1">
      <alignment horizontal="center" vertical="center"/>
    </xf>
    <xf numFmtId="164" fontId="17" fillId="0" borderId="5" xfId="10" applyNumberFormat="1" applyFont="1" applyBorder="1" applyAlignment="1">
      <alignment horizontal="center" vertical="center"/>
    </xf>
    <xf numFmtId="3" fontId="17" fillId="0" borderId="4" xfId="10" applyNumberFormat="1" applyFont="1" applyBorder="1" applyAlignment="1">
      <alignment horizontal="center" vertical="center"/>
    </xf>
    <xf numFmtId="1" fontId="17" fillId="0" borderId="0" xfId="9" applyNumberFormat="1" applyFont="1" applyAlignment="1">
      <alignment horizontal="center" vertical="center"/>
    </xf>
    <xf numFmtId="0" fontId="47" fillId="0" borderId="0" xfId="1" applyFont="1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1" fontId="6" fillId="0" borderId="13" xfId="1" applyNumberFormat="1" applyFont="1" applyBorder="1" applyAlignment="1">
      <alignment horizontal="center"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0" fontId="50" fillId="0" borderId="16" xfId="1" applyFont="1" applyBorder="1" applyAlignment="1">
      <alignment horizontal="center" vertical="center" wrapText="1"/>
    </xf>
    <xf numFmtId="0" fontId="50" fillId="0" borderId="17" xfId="1" applyFont="1" applyBorder="1" applyAlignment="1">
      <alignment horizontal="center" vertical="center" wrapText="1"/>
    </xf>
    <xf numFmtId="0" fontId="50" fillId="0" borderId="7" xfId="1" applyFont="1" applyBorder="1" applyAlignment="1">
      <alignment horizontal="center" vertical="center" wrapText="1"/>
    </xf>
    <xf numFmtId="0" fontId="50" fillId="0" borderId="15" xfId="1" applyFont="1" applyBorder="1" applyAlignment="1">
      <alignment horizontal="center" vertical="center" wrapText="1"/>
    </xf>
    <xf numFmtId="0" fontId="50" fillId="0" borderId="11" xfId="1" applyFont="1" applyBorder="1" applyAlignment="1">
      <alignment horizontal="center" vertical="center" wrapText="1"/>
    </xf>
    <xf numFmtId="0" fontId="50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165" fontId="5" fillId="0" borderId="5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63" fillId="0" borderId="0" xfId="1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51" fillId="0" borderId="11" xfId="1" applyFont="1" applyBorder="1" applyAlignment="1">
      <alignment horizontal="center" vertical="top" wrapText="1"/>
    </xf>
    <xf numFmtId="1" fontId="63" fillId="0" borderId="0" xfId="5" applyNumberFormat="1" applyFont="1" applyAlignment="1" applyProtection="1">
      <alignment horizontal="center"/>
      <protection locked="0"/>
    </xf>
    <xf numFmtId="1" fontId="63" fillId="0" borderId="0" xfId="5" applyNumberFormat="1" applyFont="1" applyProtection="1">
      <protection locked="0"/>
    </xf>
    <xf numFmtId="1" fontId="9" fillId="0" borderId="0" xfId="5" applyNumberFormat="1" applyFont="1" applyAlignment="1" applyProtection="1">
      <alignment horizontal="center"/>
      <protection locked="0"/>
    </xf>
    <xf numFmtId="1" fontId="9" fillId="0" borderId="0" xfId="5" applyNumberFormat="1" applyFont="1" applyProtection="1">
      <protection locked="0"/>
    </xf>
    <xf numFmtId="1" fontId="10" fillId="0" borderId="0" xfId="5" applyNumberFormat="1" applyFont="1" applyProtection="1">
      <protection locked="0"/>
    </xf>
    <xf numFmtId="1" fontId="11" fillId="0" borderId="0" xfId="5" applyNumberFormat="1" applyFont="1" applyAlignment="1" applyProtection="1">
      <alignment horizontal="center"/>
      <protection locked="0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3" fillId="0" borderId="11" xfId="5" applyNumberFormat="1" applyFont="1" applyBorder="1" applyAlignment="1" applyProtection="1">
      <alignment horizontal="center"/>
      <protection locked="0"/>
    </xf>
    <xf numFmtId="1" fontId="63" fillId="0" borderId="11" xfId="5" applyNumberFormat="1" applyFont="1" applyBorder="1" applyProtection="1">
      <protection locked="0"/>
    </xf>
    <xf numFmtId="1" fontId="65" fillId="0" borderId="11" xfId="5" applyNumberFormat="1" applyFont="1" applyBorder="1" applyAlignment="1" applyProtection="1">
      <alignment horizontal="right"/>
      <protection locked="0"/>
    </xf>
    <xf numFmtId="1" fontId="66" fillId="0" borderId="11" xfId="5" applyNumberFormat="1" applyFont="1" applyBorder="1" applyAlignment="1" applyProtection="1">
      <alignment horizontal="left"/>
      <protection locked="0"/>
    </xf>
    <xf numFmtId="1" fontId="9" fillId="0" borderId="11" xfId="5" applyNumberFormat="1" applyFont="1" applyBorder="1" applyProtection="1">
      <protection locked="0"/>
    </xf>
    <xf numFmtId="1" fontId="3" fillId="0" borderId="11" xfId="5" applyNumberFormat="1" applyFont="1" applyBorder="1" applyProtection="1">
      <protection locked="0"/>
    </xf>
    <xf numFmtId="165" fontId="11" fillId="0" borderId="0" xfId="5" applyNumberFormat="1" applyFont="1" applyAlignment="1" applyProtection="1">
      <alignment horizontal="center"/>
      <protection locked="0"/>
    </xf>
    <xf numFmtId="1" fontId="67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1" fillId="0" borderId="1" xfId="5" applyNumberFormat="1" applyFont="1" applyBorder="1" applyAlignment="1">
      <alignment horizontal="center"/>
    </xf>
    <xf numFmtId="1" fontId="68" fillId="0" borderId="5" xfId="5" applyNumberFormat="1" applyFont="1" applyBorder="1" applyAlignment="1">
      <alignment horizontal="center" vertical="center" wrapText="1"/>
    </xf>
    <xf numFmtId="1" fontId="68" fillId="0" borderId="16" xfId="5" applyNumberFormat="1" applyFont="1" applyBorder="1" applyAlignment="1">
      <alignment horizontal="center" vertical="center" wrapText="1"/>
    </xf>
    <xf numFmtId="1" fontId="68" fillId="0" borderId="17" xfId="5" applyNumberFormat="1" applyFont="1" applyBorder="1" applyAlignment="1">
      <alignment horizontal="center" vertical="center" wrapText="1"/>
    </xf>
    <xf numFmtId="1" fontId="68" fillId="0" borderId="7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 applyProtection="1">
      <alignment horizontal="center" vertical="center" wrapText="1"/>
      <protection locked="0"/>
    </xf>
    <xf numFmtId="1" fontId="68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1" fontId="68" fillId="0" borderId="18" xfId="5" applyNumberFormat="1" applyFont="1" applyBorder="1" applyAlignment="1">
      <alignment horizontal="center" vertical="center" wrapText="1"/>
    </xf>
    <xf numFmtId="1" fontId="68" fillId="0" borderId="0" xfId="5" applyNumberFormat="1" applyFont="1" applyAlignment="1">
      <alignment horizontal="center" vertical="center" wrapText="1"/>
    </xf>
    <xf numFmtId="1" fontId="68" fillId="0" borderId="19" xfId="5" applyNumberFormat="1" applyFont="1" applyBorder="1" applyAlignment="1">
      <alignment horizontal="center" vertical="center" wrapText="1"/>
    </xf>
    <xf numFmtId="1" fontId="68" fillId="0" borderId="1" xfId="5" applyNumberFormat="1" applyFont="1" applyBorder="1" applyAlignment="1">
      <alignment horizontal="center" vertical="center" wrapText="1"/>
    </xf>
    <xf numFmtId="1" fontId="68" fillId="0" borderId="15" xfId="5" applyNumberFormat="1" applyFont="1" applyBorder="1" applyAlignment="1">
      <alignment horizontal="center" vertical="center" wrapText="1"/>
    </xf>
    <xf numFmtId="1" fontId="68" fillId="0" borderId="11" xfId="5" applyNumberFormat="1" applyFont="1" applyBorder="1" applyAlignment="1">
      <alignment horizontal="center" vertical="center" wrapText="1"/>
    </xf>
    <xf numFmtId="1" fontId="68" fillId="0" borderId="8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48" fillId="4" borderId="1" xfId="5" applyNumberFormat="1" applyFont="1" applyFill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1" fillId="0" borderId="4" xfId="5" applyNumberFormat="1" applyFont="1" applyBorder="1" applyAlignment="1">
      <alignment horizontal="center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48" fillId="4" borderId="4" xfId="5" applyNumberFormat="1" applyFont="1" applyFill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8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5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1" fontId="4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Protection="1">
      <protection locked="0"/>
    </xf>
    <xf numFmtId="1" fontId="5" fillId="6" borderId="5" xfId="5" applyNumberFormat="1" applyFont="1" applyFill="1" applyBorder="1" applyAlignment="1">
      <alignment horizontal="center" vertical="center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7" borderId="5" xfId="5" applyNumberFormat="1" applyFont="1" applyFill="1" applyBorder="1" applyAlignment="1" applyProtection="1">
      <alignment horizontal="center" vertical="center"/>
      <protection locked="0"/>
    </xf>
    <xf numFmtId="3" fontId="69" fillId="7" borderId="5" xfId="5" applyNumberFormat="1" applyFont="1" applyFill="1" applyBorder="1" applyAlignment="1" applyProtection="1">
      <alignment horizontal="center" vertical="center"/>
      <protection locked="0"/>
    </xf>
    <xf numFmtId="164" fontId="69" fillId="7" borderId="5" xfId="5" applyNumberFormat="1" applyFont="1" applyFill="1" applyBorder="1" applyAlignment="1" applyProtection="1">
      <alignment horizontal="center" vertical="center"/>
      <protection locked="0"/>
    </xf>
    <xf numFmtId="165" fontId="69" fillId="7" borderId="5" xfId="5" applyNumberFormat="1" applyFont="1" applyFill="1" applyBorder="1" applyAlignment="1" applyProtection="1">
      <alignment horizontal="center" vertical="center"/>
      <protection locked="0"/>
    </xf>
    <xf numFmtId="3" fontId="69" fillId="7" borderId="5" xfId="5" applyNumberFormat="1" applyFont="1" applyFill="1" applyBorder="1" applyAlignment="1">
      <alignment horizontal="center" vertical="center" wrapText="1"/>
    </xf>
    <xf numFmtId="165" fontId="69" fillId="7" borderId="5" xfId="5" applyNumberFormat="1" applyFont="1" applyFill="1" applyBorder="1" applyAlignment="1">
      <alignment horizontal="center" vertical="center" wrapText="1"/>
    </xf>
    <xf numFmtId="3" fontId="69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9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9" fillId="7" borderId="5" xfId="14" applyNumberFormat="1" applyFont="1" applyFill="1" applyBorder="1" applyAlignment="1">
      <alignment horizontal="center" vertical="center" wrapText="1"/>
    </xf>
    <xf numFmtId="1" fontId="68" fillId="0" borderId="0" xfId="5" applyNumberFormat="1" applyFont="1" applyAlignment="1" applyProtection="1">
      <alignment vertical="center"/>
      <protection locked="0"/>
    </xf>
    <xf numFmtId="1" fontId="17" fillId="0" borderId="5" xfId="5" applyNumberFormat="1" applyFont="1" applyBorder="1" applyAlignment="1" applyProtection="1">
      <alignment vertical="center"/>
      <protection locked="0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3" fontId="17" fillId="0" borderId="5" xfId="0" applyNumberFormat="1" applyFont="1" applyBorder="1" applyAlignment="1">
      <alignment horizontal="center" vertical="center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3" fontId="17" fillId="0" borderId="5" xfId="5" applyNumberFormat="1" applyFont="1" applyBorder="1" applyAlignment="1" applyProtection="1">
      <alignment horizontal="center" vertical="center" wrapText="1"/>
      <protection locked="0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3" fontId="17" fillId="0" borderId="5" xfId="14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17" fillId="0" borderId="5" xfId="14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wrapText="1"/>
    </xf>
    <xf numFmtId="165" fontId="69" fillId="0" borderId="5" xfId="5" applyNumberFormat="1" applyFont="1" applyBorder="1" applyAlignment="1" applyProtection="1">
      <alignment horizontal="center" vertical="center"/>
      <protection locked="0"/>
    </xf>
    <xf numFmtId="1" fontId="1" fillId="0" borderId="0" xfId="5" applyNumberFormat="1" applyFont="1" applyAlignment="1" applyProtection="1">
      <alignment vertical="center"/>
      <protection locked="0"/>
    </xf>
    <xf numFmtId="1" fontId="17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/>
    </xf>
    <xf numFmtId="3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Alignment="1" applyProtection="1">
      <alignment horizontal="center" vertical="center"/>
      <protection locked="0"/>
    </xf>
    <xf numFmtId="1" fontId="54" fillId="0" borderId="0" xfId="5" applyNumberFormat="1" applyFont="1" applyProtection="1">
      <protection locked="0"/>
    </xf>
    <xf numFmtId="167" fontId="70" fillId="0" borderId="0" xfId="0" applyNumberFormat="1" applyFont="1" applyAlignment="1">
      <alignment horizontal="center"/>
    </xf>
    <xf numFmtId="165" fontId="5" fillId="0" borderId="0" xfId="5" applyNumberFormat="1" applyFont="1" applyAlignment="1" applyProtection="1">
      <alignment horizontal="center" vertical="center"/>
      <protection locked="0"/>
    </xf>
  </cellXfs>
  <cellStyles count="15">
    <cellStyle name="Звичайний 2 3" xfId="12" xr:uid="{00000000-0005-0000-0000-000000000000}"/>
    <cellStyle name="Звичайний 3 2" xfId="4" xr:uid="{00000000-0005-0000-0000-000001000000}"/>
    <cellStyle name="Обычный" xfId="0" builtinId="0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N39"/>
  <sheetViews>
    <sheetView tabSelected="1" view="pageBreakPreview" topLeftCell="B4" zoomScale="85" zoomScaleNormal="55" zoomScaleSheetLayoutView="85" workbookViewId="0">
      <selection activeCell="F7" sqref="F7"/>
    </sheetView>
  </sheetViews>
  <sheetFormatPr defaultRowHeight="13.2" x14ac:dyDescent="0.25"/>
  <cols>
    <col min="1" max="1" width="1.33203125" style="286" hidden="1" customWidth="1"/>
    <col min="2" max="2" width="31.21875" style="286" customWidth="1"/>
    <col min="3" max="3" width="21.5546875" style="286" customWidth="1"/>
    <col min="4" max="4" width="20.109375" style="286" customWidth="1"/>
    <col min="5" max="6" width="14.6640625" style="286" customWidth="1"/>
    <col min="7" max="7" width="8.88671875" style="286"/>
    <col min="8" max="10" width="9.109375" style="286" customWidth="1"/>
    <col min="11" max="256" width="8.88671875" style="286"/>
    <col min="257" max="257" width="0" style="286" hidden="1" customWidth="1"/>
    <col min="258" max="258" width="22.5546875" style="286" customWidth="1"/>
    <col min="259" max="262" width="14.6640625" style="286" customWidth="1"/>
    <col min="263" max="263" width="8.88671875" style="286"/>
    <col min="264" max="266" width="9.109375" style="286" customWidth="1"/>
    <col min="267" max="512" width="8.88671875" style="286"/>
    <col min="513" max="513" width="0" style="286" hidden="1" customWidth="1"/>
    <col min="514" max="514" width="22.5546875" style="286" customWidth="1"/>
    <col min="515" max="518" width="14.6640625" style="286" customWidth="1"/>
    <col min="519" max="519" width="8.88671875" style="286"/>
    <col min="520" max="522" width="9.109375" style="286" customWidth="1"/>
    <col min="523" max="768" width="8.88671875" style="286"/>
    <col min="769" max="769" width="0" style="286" hidden="1" customWidth="1"/>
    <col min="770" max="770" width="22.5546875" style="286" customWidth="1"/>
    <col min="771" max="774" width="14.6640625" style="286" customWidth="1"/>
    <col min="775" max="775" width="8.88671875" style="286"/>
    <col min="776" max="778" width="9.109375" style="286" customWidth="1"/>
    <col min="779" max="1024" width="8.88671875" style="286"/>
    <col min="1025" max="1025" width="0" style="286" hidden="1" customWidth="1"/>
    <col min="1026" max="1026" width="22.5546875" style="286" customWidth="1"/>
    <col min="1027" max="1030" width="14.6640625" style="286" customWidth="1"/>
    <col min="1031" max="1031" width="8.88671875" style="286"/>
    <col min="1032" max="1034" width="9.109375" style="286" customWidth="1"/>
    <col min="1035" max="1280" width="8.88671875" style="286"/>
    <col min="1281" max="1281" width="0" style="286" hidden="1" customWidth="1"/>
    <col min="1282" max="1282" width="22.5546875" style="286" customWidth="1"/>
    <col min="1283" max="1286" width="14.6640625" style="286" customWidth="1"/>
    <col min="1287" max="1287" width="8.88671875" style="286"/>
    <col min="1288" max="1290" width="9.109375" style="286" customWidth="1"/>
    <col min="1291" max="1536" width="8.88671875" style="286"/>
    <col min="1537" max="1537" width="0" style="286" hidden="1" customWidth="1"/>
    <col min="1538" max="1538" width="22.5546875" style="286" customWidth="1"/>
    <col min="1539" max="1542" width="14.6640625" style="286" customWidth="1"/>
    <col min="1543" max="1543" width="8.88671875" style="286"/>
    <col min="1544" max="1546" width="9.109375" style="286" customWidth="1"/>
    <col min="1547" max="1792" width="8.88671875" style="286"/>
    <col min="1793" max="1793" width="0" style="286" hidden="1" customWidth="1"/>
    <col min="1794" max="1794" width="22.5546875" style="286" customWidth="1"/>
    <col min="1795" max="1798" width="14.6640625" style="286" customWidth="1"/>
    <col min="1799" max="1799" width="8.88671875" style="286"/>
    <col min="1800" max="1802" width="9.109375" style="286" customWidth="1"/>
    <col min="1803" max="2048" width="8.88671875" style="286"/>
    <col min="2049" max="2049" width="0" style="286" hidden="1" customWidth="1"/>
    <col min="2050" max="2050" width="22.5546875" style="286" customWidth="1"/>
    <col min="2051" max="2054" width="14.6640625" style="286" customWidth="1"/>
    <col min="2055" max="2055" width="8.88671875" style="286"/>
    <col min="2056" max="2058" width="9.109375" style="286" customWidth="1"/>
    <col min="2059" max="2304" width="8.88671875" style="286"/>
    <col min="2305" max="2305" width="0" style="286" hidden="1" customWidth="1"/>
    <col min="2306" max="2306" width="22.5546875" style="286" customWidth="1"/>
    <col min="2307" max="2310" width="14.6640625" style="286" customWidth="1"/>
    <col min="2311" max="2311" width="8.88671875" style="286"/>
    <col min="2312" max="2314" width="9.109375" style="286" customWidth="1"/>
    <col min="2315" max="2560" width="8.88671875" style="286"/>
    <col min="2561" max="2561" width="0" style="286" hidden="1" customWidth="1"/>
    <col min="2562" max="2562" width="22.5546875" style="286" customWidth="1"/>
    <col min="2563" max="2566" width="14.6640625" style="286" customWidth="1"/>
    <col min="2567" max="2567" width="8.88671875" style="286"/>
    <col min="2568" max="2570" width="9.109375" style="286" customWidth="1"/>
    <col min="2571" max="2816" width="8.88671875" style="286"/>
    <col min="2817" max="2817" width="0" style="286" hidden="1" customWidth="1"/>
    <col min="2818" max="2818" width="22.5546875" style="286" customWidth="1"/>
    <col min="2819" max="2822" width="14.6640625" style="286" customWidth="1"/>
    <col min="2823" max="2823" width="8.88671875" style="286"/>
    <col min="2824" max="2826" width="9.109375" style="286" customWidth="1"/>
    <col min="2827" max="3072" width="8.88671875" style="286"/>
    <col min="3073" max="3073" width="0" style="286" hidden="1" customWidth="1"/>
    <col min="3074" max="3074" width="22.5546875" style="286" customWidth="1"/>
    <col min="3075" max="3078" width="14.6640625" style="286" customWidth="1"/>
    <col min="3079" max="3079" width="8.88671875" style="286"/>
    <col min="3080" max="3082" width="9.109375" style="286" customWidth="1"/>
    <col min="3083" max="3328" width="8.88671875" style="286"/>
    <col min="3329" max="3329" width="0" style="286" hidden="1" customWidth="1"/>
    <col min="3330" max="3330" width="22.5546875" style="286" customWidth="1"/>
    <col min="3331" max="3334" width="14.6640625" style="286" customWidth="1"/>
    <col min="3335" max="3335" width="8.88671875" style="286"/>
    <col min="3336" max="3338" width="9.109375" style="286" customWidth="1"/>
    <col min="3339" max="3584" width="8.88671875" style="286"/>
    <col min="3585" max="3585" width="0" style="286" hidden="1" customWidth="1"/>
    <col min="3586" max="3586" width="22.5546875" style="286" customWidth="1"/>
    <col min="3587" max="3590" width="14.6640625" style="286" customWidth="1"/>
    <col min="3591" max="3591" width="8.88671875" style="286"/>
    <col min="3592" max="3594" width="9.109375" style="286" customWidth="1"/>
    <col min="3595" max="3840" width="8.88671875" style="286"/>
    <col min="3841" max="3841" width="0" style="286" hidden="1" customWidth="1"/>
    <col min="3842" max="3842" width="22.5546875" style="286" customWidth="1"/>
    <col min="3843" max="3846" width="14.6640625" style="286" customWidth="1"/>
    <col min="3847" max="3847" width="8.88671875" style="286"/>
    <col min="3848" max="3850" width="9.109375" style="286" customWidth="1"/>
    <col min="3851" max="4096" width="8.88671875" style="286"/>
    <col min="4097" max="4097" width="0" style="286" hidden="1" customWidth="1"/>
    <col min="4098" max="4098" width="22.5546875" style="286" customWidth="1"/>
    <col min="4099" max="4102" width="14.6640625" style="286" customWidth="1"/>
    <col min="4103" max="4103" width="8.88671875" style="286"/>
    <col min="4104" max="4106" width="9.109375" style="286" customWidth="1"/>
    <col min="4107" max="4352" width="8.88671875" style="286"/>
    <col min="4353" max="4353" width="0" style="286" hidden="1" customWidth="1"/>
    <col min="4354" max="4354" width="22.5546875" style="286" customWidth="1"/>
    <col min="4355" max="4358" width="14.6640625" style="286" customWidth="1"/>
    <col min="4359" max="4359" width="8.88671875" style="286"/>
    <col min="4360" max="4362" width="9.109375" style="286" customWidth="1"/>
    <col min="4363" max="4608" width="8.88671875" style="286"/>
    <col min="4609" max="4609" width="0" style="286" hidden="1" customWidth="1"/>
    <col min="4610" max="4610" width="22.5546875" style="286" customWidth="1"/>
    <col min="4611" max="4614" width="14.6640625" style="286" customWidth="1"/>
    <col min="4615" max="4615" width="8.88671875" style="286"/>
    <col min="4616" max="4618" width="9.109375" style="286" customWidth="1"/>
    <col min="4619" max="4864" width="8.88671875" style="286"/>
    <col min="4865" max="4865" width="0" style="286" hidden="1" customWidth="1"/>
    <col min="4866" max="4866" width="22.5546875" style="286" customWidth="1"/>
    <col min="4867" max="4870" width="14.6640625" style="286" customWidth="1"/>
    <col min="4871" max="4871" width="8.88671875" style="286"/>
    <col min="4872" max="4874" width="9.109375" style="286" customWidth="1"/>
    <col min="4875" max="5120" width="8.88671875" style="286"/>
    <col min="5121" max="5121" width="0" style="286" hidden="1" customWidth="1"/>
    <col min="5122" max="5122" width="22.5546875" style="286" customWidth="1"/>
    <col min="5123" max="5126" width="14.6640625" style="286" customWidth="1"/>
    <col min="5127" max="5127" width="8.88671875" style="286"/>
    <col min="5128" max="5130" width="9.109375" style="286" customWidth="1"/>
    <col min="5131" max="5376" width="8.88671875" style="286"/>
    <col min="5377" max="5377" width="0" style="286" hidden="1" customWidth="1"/>
    <col min="5378" max="5378" width="22.5546875" style="286" customWidth="1"/>
    <col min="5379" max="5382" width="14.6640625" style="286" customWidth="1"/>
    <col min="5383" max="5383" width="8.88671875" style="286"/>
    <col min="5384" max="5386" width="9.109375" style="286" customWidth="1"/>
    <col min="5387" max="5632" width="8.88671875" style="286"/>
    <col min="5633" max="5633" width="0" style="286" hidden="1" customWidth="1"/>
    <col min="5634" max="5634" width="22.5546875" style="286" customWidth="1"/>
    <col min="5635" max="5638" width="14.6640625" style="286" customWidth="1"/>
    <col min="5639" max="5639" width="8.88671875" style="286"/>
    <col min="5640" max="5642" width="9.109375" style="286" customWidth="1"/>
    <col min="5643" max="5888" width="8.88671875" style="286"/>
    <col min="5889" max="5889" width="0" style="286" hidden="1" customWidth="1"/>
    <col min="5890" max="5890" width="22.5546875" style="286" customWidth="1"/>
    <col min="5891" max="5894" width="14.6640625" style="286" customWidth="1"/>
    <col min="5895" max="5895" width="8.88671875" style="286"/>
    <col min="5896" max="5898" width="9.109375" style="286" customWidth="1"/>
    <col min="5899" max="6144" width="8.88671875" style="286"/>
    <col min="6145" max="6145" width="0" style="286" hidden="1" customWidth="1"/>
    <col min="6146" max="6146" width="22.5546875" style="286" customWidth="1"/>
    <col min="6147" max="6150" width="14.6640625" style="286" customWidth="1"/>
    <col min="6151" max="6151" width="8.88671875" style="286"/>
    <col min="6152" max="6154" width="9.109375" style="286" customWidth="1"/>
    <col min="6155" max="6400" width="8.88671875" style="286"/>
    <col min="6401" max="6401" width="0" style="286" hidden="1" customWidth="1"/>
    <col min="6402" max="6402" width="22.5546875" style="286" customWidth="1"/>
    <col min="6403" max="6406" width="14.6640625" style="286" customWidth="1"/>
    <col min="6407" max="6407" width="8.88671875" style="286"/>
    <col min="6408" max="6410" width="9.109375" style="286" customWidth="1"/>
    <col min="6411" max="6656" width="8.88671875" style="286"/>
    <col min="6657" max="6657" width="0" style="286" hidden="1" customWidth="1"/>
    <col min="6658" max="6658" width="22.5546875" style="286" customWidth="1"/>
    <col min="6659" max="6662" width="14.6640625" style="286" customWidth="1"/>
    <col min="6663" max="6663" width="8.88671875" style="286"/>
    <col min="6664" max="6666" width="9.109375" style="286" customWidth="1"/>
    <col min="6667" max="6912" width="8.88671875" style="286"/>
    <col min="6913" max="6913" width="0" style="286" hidden="1" customWidth="1"/>
    <col min="6914" max="6914" width="22.5546875" style="286" customWidth="1"/>
    <col min="6915" max="6918" width="14.6640625" style="286" customWidth="1"/>
    <col min="6919" max="6919" width="8.88671875" style="286"/>
    <col min="6920" max="6922" width="9.109375" style="286" customWidth="1"/>
    <col min="6923" max="7168" width="8.88671875" style="286"/>
    <col min="7169" max="7169" width="0" style="286" hidden="1" customWidth="1"/>
    <col min="7170" max="7170" width="22.5546875" style="286" customWidth="1"/>
    <col min="7171" max="7174" width="14.6640625" style="286" customWidth="1"/>
    <col min="7175" max="7175" width="8.88671875" style="286"/>
    <col min="7176" max="7178" width="9.109375" style="286" customWidth="1"/>
    <col min="7179" max="7424" width="8.88671875" style="286"/>
    <col min="7425" max="7425" width="0" style="286" hidden="1" customWidth="1"/>
    <col min="7426" max="7426" width="22.5546875" style="286" customWidth="1"/>
    <col min="7427" max="7430" width="14.6640625" style="286" customWidth="1"/>
    <col min="7431" max="7431" width="8.88671875" style="286"/>
    <col min="7432" max="7434" width="9.109375" style="286" customWidth="1"/>
    <col min="7435" max="7680" width="8.88671875" style="286"/>
    <col min="7681" max="7681" width="0" style="286" hidden="1" customWidth="1"/>
    <col min="7682" max="7682" width="22.5546875" style="286" customWidth="1"/>
    <col min="7683" max="7686" width="14.6640625" style="286" customWidth="1"/>
    <col min="7687" max="7687" width="8.88671875" style="286"/>
    <col min="7688" max="7690" width="9.109375" style="286" customWidth="1"/>
    <col min="7691" max="7936" width="8.88671875" style="286"/>
    <col min="7937" max="7937" width="0" style="286" hidden="1" customWidth="1"/>
    <col min="7938" max="7938" width="22.5546875" style="286" customWidth="1"/>
    <col min="7939" max="7942" width="14.6640625" style="286" customWidth="1"/>
    <col min="7943" max="7943" width="8.88671875" style="286"/>
    <col min="7944" max="7946" width="9.109375" style="286" customWidth="1"/>
    <col min="7947" max="8192" width="8.88671875" style="286"/>
    <col min="8193" max="8193" width="0" style="286" hidden="1" customWidth="1"/>
    <col min="8194" max="8194" width="22.5546875" style="286" customWidth="1"/>
    <col min="8195" max="8198" width="14.6640625" style="286" customWidth="1"/>
    <col min="8199" max="8199" width="8.88671875" style="286"/>
    <col min="8200" max="8202" width="9.109375" style="286" customWidth="1"/>
    <col min="8203" max="8448" width="8.88671875" style="286"/>
    <col min="8449" max="8449" width="0" style="286" hidden="1" customWidth="1"/>
    <col min="8450" max="8450" width="22.5546875" style="286" customWidth="1"/>
    <col min="8451" max="8454" width="14.6640625" style="286" customWidth="1"/>
    <col min="8455" max="8455" width="8.88671875" style="286"/>
    <col min="8456" max="8458" width="9.109375" style="286" customWidth="1"/>
    <col min="8459" max="8704" width="8.88671875" style="286"/>
    <col min="8705" max="8705" width="0" style="286" hidden="1" customWidth="1"/>
    <col min="8706" max="8706" width="22.5546875" style="286" customWidth="1"/>
    <col min="8707" max="8710" width="14.6640625" style="286" customWidth="1"/>
    <col min="8711" max="8711" width="8.88671875" style="286"/>
    <col min="8712" max="8714" width="9.109375" style="286" customWidth="1"/>
    <col min="8715" max="8960" width="8.88671875" style="286"/>
    <col min="8961" max="8961" width="0" style="286" hidden="1" customWidth="1"/>
    <col min="8962" max="8962" width="22.5546875" style="286" customWidth="1"/>
    <col min="8963" max="8966" width="14.6640625" style="286" customWidth="1"/>
    <col min="8967" max="8967" width="8.88671875" style="286"/>
    <col min="8968" max="8970" width="9.109375" style="286" customWidth="1"/>
    <col min="8971" max="9216" width="8.88671875" style="286"/>
    <col min="9217" max="9217" width="0" style="286" hidden="1" customWidth="1"/>
    <col min="9218" max="9218" width="22.5546875" style="286" customWidth="1"/>
    <col min="9219" max="9222" width="14.6640625" style="286" customWidth="1"/>
    <col min="9223" max="9223" width="8.88671875" style="286"/>
    <col min="9224" max="9226" width="9.109375" style="286" customWidth="1"/>
    <col min="9227" max="9472" width="8.88671875" style="286"/>
    <col min="9473" max="9473" width="0" style="286" hidden="1" customWidth="1"/>
    <col min="9474" max="9474" width="22.5546875" style="286" customWidth="1"/>
    <col min="9475" max="9478" width="14.6640625" style="286" customWidth="1"/>
    <col min="9479" max="9479" width="8.88671875" style="286"/>
    <col min="9480" max="9482" width="9.109375" style="286" customWidth="1"/>
    <col min="9483" max="9728" width="8.88671875" style="286"/>
    <col min="9729" max="9729" width="0" style="286" hidden="1" customWidth="1"/>
    <col min="9730" max="9730" width="22.5546875" style="286" customWidth="1"/>
    <col min="9731" max="9734" width="14.6640625" style="286" customWidth="1"/>
    <col min="9735" max="9735" width="8.88671875" style="286"/>
    <col min="9736" max="9738" width="9.109375" style="286" customWidth="1"/>
    <col min="9739" max="9984" width="8.88671875" style="286"/>
    <col min="9985" max="9985" width="0" style="286" hidden="1" customWidth="1"/>
    <col min="9986" max="9986" width="22.5546875" style="286" customWidth="1"/>
    <col min="9987" max="9990" width="14.6640625" style="286" customWidth="1"/>
    <col min="9991" max="9991" width="8.88671875" style="286"/>
    <col min="9992" max="9994" width="9.109375" style="286" customWidth="1"/>
    <col min="9995" max="10240" width="8.88671875" style="286"/>
    <col min="10241" max="10241" width="0" style="286" hidden="1" customWidth="1"/>
    <col min="10242" max="10242" width="22.5546875" style="286" customWidth="1"/>
    <col min="10243" max="10246" width="14.6640625" style="286" customWidth="1"/>
    <col min="10247" max="10247" width="8.88671875" style="286"/>
    <col min="10248" max="10250" width="9.109375" style="286" customWidth="1"/>
    <col min="10251" max="10496" width="8.88671875" style="286"/>
    <col min="10497" max="10497" width="0" style="286" hidden="1" customWidth="1"/>
    <col min="10498" max="10498" width="22.5546875" style="286" customWidth="1"/>
    <col min="10499" max="10502" width="14.6640625" style="286" customWidth="1"/>
    <col min="10503" max="10503" width="8.88671875" style="286"/>
    <col min="10504" max="10506" width="9.109375" style="286" customWidth="1"/>
    <col min="10507" max="10752" width="8.88671875" style="286"/>
    <col min="10753" max="10753" width="0" style="286" hidden="1" customWidth="1"/>
    <col min="10754" max="10754" width="22.5546875" style="286" customWidth="1"/>
    <col min="10755" max="10758" width="14.6640625" style="286" customWidth="1"/>
    <col min="10759" max="10759" width="8.88671875" style="286"/>
    <col min="10760" max="10762" width="9.109375" style="286" customWidth="1"/>
    <col min="10763" max="11008" width="8.88671875" style="286"/>
    <col min="11009" max="11009" width="0" style="286" hidden="1" customWidth="1"/>
    <col min="11010" max="11010" width="22.5546875" style="286" customWidth="1"/>
    <col min="11011" max="11014" width="14.6640625" style="286" customWidth="1"/>
    <col min="11015" max="11015" width="8.88671875" style="286"/>
    <col min="11016" max="11018" width="9.109375" style="286" customWidth="1"/>
    <col min="11019" max="11264" width="8.88671875" style="286"/>
    <col min="11265" max="11265" width="0" style="286" hidden="1" customWidth="1"/>
    <col min="11266" max="11266" width="22.5546875" style="286" customWidth="1"/>
    <col min="11267" max="11270" width="14.6640625" style="286" customWidth="1"/>
    <col min="11271" max="11271" width="8.88671875" style="286"/>
    <col min="11272" max="11274" width="9.109375" style="286" customWidth="1"/>
    <col min="11275" max="11520" width="8.88671875" style="286"/>
    <col min="11521" max="11521" width="0" style="286" hidden="1" customWidth="1"/>
    <col min="11522" max="11522" width="22.5546875" style="286" customWidth="1"/>
    <col min="11523" max="11526" width="14.6640625" style="286" customWidth="1"/>
    <col min="11527" max="11527" width="8.88671875" style="286"/>
    <col min="11528" max="11530" width="9.109375" style="286" customWidth="1"/>
    <col min="11531" max="11776" width="8.88671875" style="286"/>
    <col min="11777" max="11777" width="0" style="286" hidden="1" customWidth="1"/>
    <col min="11778" max="11778" width="22.5546875" style="286" customWidth="1"/>
    <col min="11779" max="11782" width="14.6640625" style="286" customWidth="1"/>
    <col min="11783" max="11783" width="8.88671875" style="286"/>
    <col min="11784" max="11786" width="9.109375" style="286" customWidth="1"/>
    <col min="11787" max="12032" width="8.88671875" style="286"/>
    <col min="12033" max="12033" width="0" style="286" hidden="1" customWidth="1"/>
    <col min="12034" max="12034" width="22.5546875" style="286" customWidth="1"/>
    <col min="12035" max="12038" width="14.6640625" style="286" customWidth="1"/>
    <col min="12039" max="12039" width="8.88671875" style="286"/>
    <col min="12040" max="12042" width="9.109375" style="286" customWidth="1"/>
    <col min="12043" max="12288" width="8.88671875" style="286"/>
    <col min="12289" max="12289" width="0" style="286" hidden="1" customWidth="1"/>
    <col min="12290" max="12290" width="22.5546875" style="286" customWidth="1"/>
    <col min="12291" max="12294" width="14.6640625" style="286" customWidth="1"/>
    <col min="12295" max="12295" width="8.88671875" style="286"/>
    <col min="12296" max="12298" width="9.109375" style="286" customWidth="1"/>
    <col min="12299" max="12544" width="8.88671875" style="286"/>
    <col min="12545" max="12545" width="0" style="286" hidden="1" customWidth="1"/>
    <col min="12546" max="12546" width="22.5546875" style="286" customWidth="1"/>
    <col min="12547" max="12550" width="14.6640625" style="286" customWidth="1"/>
    <col min="12551" max="12551" width="8.88671875" style="286"/>
    <col min="12552" max="12554" width="9.109375" style="286" customWidth="1"/>
    <col min="12555" max="12800" width="8.88671875" style="286"/>
    <col min="12801" max="12801" width="0" style="286" hidden="1" customWidth="1"/>
    <col min="12802" max="12802" width="22.5546875" style="286" customWidth="1"/>
    <col min="12803" max="12806" width="14.6640625" style="286" customWidth="1"/>
    <col min="12807" max="12807" width="8.88671875" style="286"/>
    <col min="12808" max="12810" width="9.109375" style="286" customWidth="1"/>
    <col min="12811" max="13056" width="8.88671875" style="286"/>
    <col min="13057" max="13057" width="0" style="286" hidden="1" customWidth="1"/>
    <col min="13058" max="13058" width="22.5546875" style="286" customWidth="1"/>
    <col min="13059" max="13062" width="14.6640625" style="286" customWidth="1"/>
    <col min="13063" max="13063" width="8.88671875" style="286"/>
    <col min="13064" max="13066" width="9.109375" style="286" customWidth="1"/>
    <col min="13067" max="13312" width="8.88671875" style="286"/>
    <col min="13313" max="13313" width="0" style="286" hidden="1" customWidth="1"/>
    <col min="13314" max="13314" width="22.5546875" style="286" customWidth="1"/>
    <col min="13315" max="13318" width="14.6640625" style="286" customWidth="1"/>
    <col min="13319" max="13319" width="8.88671875" style="286"/>
    <col min="13320" max="13322" width="9.109375" style="286" customWidth="1"/>
    <col min="13323" max="13568" width="8.88671875" style="286"/>
    <col min="13569" max="13569" width="0" style="286" hidden="1" customWidth="1"/>
    <col min="13570" max="13570" width="22.5546875" style="286" customWidth="1"/>
    <col min="13571" max="13574" width="14.6640625" style="286" customWidth="1"/>
    <col min="13575" max="13575" width="8.88671875" style="286"/>
    <col min="13576" max="13578" width="9.109375" style="286" customWidth="1"/>
    <col min="13579" max="13824" width="8.88671875" style="286"/>
    <col min="13825" max="13825" width="0" style="286" hidden="1" customWidth="1"/>
    <col min="13826" max="13826" width="22.5546875" style="286" customWidth="1"/>
    <col min="13827" max="13830" width="14.6640625" style="286" customWidth="1"/>
    <col min="13831" max="13831" width="8.88671875" style="286"/>
    <col min="13832" max="13834" width="9.109375" style="286" customWidth="1"/>
    <col min="13835" max="14080" width="8.88671875" style="286"/>
    <col min="14081" max="14081" width="0" style="286" hidden="1" customWidth="1"/>
    <col min="14082" max="14082" width="22.5546875" style="286" customWidth="1"/>
    <col min="14083" max="14086" width="14.6640625" style="286" customWidth="1"/>
    <col min="14087" max="14087" width="8.88671875" style="286"/>
    <col min="14088" max="14090" width="9.109375" style="286" customWidth="1"/>
    <col min="14091" max="14336" width="8.88671875" style="286"/>
    <col min="14337" max="14337" width="0" style="286" hidden="1" customWidth="1"/>
    <col min="14338" max="14338" width="22.5546875" style="286" customWidth="1"/>
    <col min="14339" max="14342" width="14.6640625" style="286" customWidth="1"/>
    <col min="14343" max="14343" width="8.88671875" style="286"/>
    <col min="14344" max="14346" width="9.109375" style="286" customWidth="1"/>
    <col min="14347" max="14592" width="8.88671875" style="286"/>
    <col min="14593" max="14593" width="0" style="286" hidden="1" customWidth="1"/>
    <col min="14594" max="14594" width="22.5546875" style="286" customWidth="1"/>
    <col min="14595" max="14598" width="14.6640625" style="286" customWidth="1"/>
    <col min="14599" max="14599" width="8.88671875" style="286"/>
    <col min="14600" max="14602" width="9.109375" style="286" customWidth="1"/>
    <col min="14603" max="14848" width="8.88671875" style="286"/>
    <col min="14849" max="14849" width="0" style="286" hidden="1" customWidth="1"/>
    <col min="14850" max="14850" width="22.5546875" style="286" customWidth="1"/>
    <col min="14851" max="14854" width="14.6640625" style="286" customWidth="1"/>
    <col min="14855" max="14855" width="8.88671875" style="286"/>
    <col min="14856" max="14858" width="9.109375" style="286" customWidth="1"/>
    <col min="14859" max="15104" width="8.88671875" style="286"/>
    <col min="15105" max="15105" width="0" style="286" hidden="1" customWidth="1"/>
    <col min="15106" max="15106" width="22.5546875" style="286" customWidth="1"/>
    <col min="15107" max="15110" width="14.6640625" style="286" customWidth="1"/>
    <col min="15111" max="15111" width="8.88671875" style="286"/>
    <col min="15112" max="15114" width="9.109375" style="286" customWidth="1"/>
    <col min="15115" max="15360" width="8.88671875" style="286"/>
    <col min="15361" max="15361" width="0" style="286" hidden="1" customWidth="1"/>
    <col min="15362" max="15362" width="22.5546875" style="286" customWidth="1"/>
    <col min="15363" max="15366" width="14.6640625" style="286" customWidth="1"/>
    <col min="15367" max="15367" width="8.88671875" style="286"/>
    <col min="15368" max="15370" width="9.109375" style="286" customWidth="1"/>
    <col min="15371" max="15616" width="8.88671875" style="286"/>
    <col min="15617" max="15617" width="0" style="286" hidden="1" customWidth="1"/>
    <col min="15618" max="15618" width="22.5546875" style="286" customWidth="1"/>
    <col min="15619" max="15622" width="14.6640625" style="286" customWidth="1"/>
    <col min="15623" max="15623" width="8.88671875" style="286"/>
    <col min="15624" max="15626" width="9.109375" style="286" customWidth="1"/>
    <col min="15627" max="15872" width="8.88671875" style="286"/>
    <col min="15873" max="15873" width="0" style="286" hidden="1" customWidth="1"/>
    <col min="15874" max="15874" width="22.5546875" style="286" customWidth="1"/>
    <col min="15875" max="15878" width="14.6640625" style="286" customWidth="1"/>
    <col min="15879" max="15879" width="8.88671875" style="286"/>
    <col min="15880" max="15882" width="9.109375" style="286" customWidth="1"/>
    <col min="15883" max="16128" width="8.88671875" style="286"/>
    <col min="16129" max="16129" width="0" style="286" hidden="1" customWidth="1"/>
    <col min="16130" max="16130" width="22.5546875" style="286" customWidth="1"/>
    <col min="16131" max="16134" width="14.6640625" style="286" customWidth="1"/>
    <col min="16135" max="16135" width="8.88671875" style="286"/>
    <col min="16136" max="16138" width="9.109375" style="286" customWidth="1"/>
    <col min="16139" max="16384" width="8.88671875" style="286"/>
  </cols>
  <sheetData>
    <row r="1" spans="1:14" s="256" customFormat="1" ht="15.6" customHeight="1" x14ac:dyDescent="0.3">
      <c r="F1" s="257"/>
    </row>
    <row r="2" spans="1:14" s="256" customFormat="1" ht="22.8" x14ac:dyDescent="0.3">
      <c r="A2" s="258" t="s">
        <v>6</v>
      </c>
      <c r="B2" s="258"/>
      <c r="C2" s="258"/>
      <c r="D2" s="258"/>
      <c r="E2" s="258"/>
      <c r="F2" s="258"/>
    </row>
    <row r="3" spans="1:14" s="256" customFormat="1" ht="22.8" x14ac:dyDescent="0.3">
      <c r="A3" s="258" t="s">
        <v>7</v>
      </c>
      <c r="B3" s="258"/>
      <c r="C3" s="258"/>
      <c r="D3" s="258"/>
      <c r="E3" s="258"/>
      <c r="F3" s="258"/>
    </row>
    <row r="4" spans="1:14" s="256" customFormat="1" ht="21" customHeight="1" x14ac:dyDescent="0.3">
      <c r="A4" s="259"/>
      <c r="B4" s="260" t="s">
        <v>500</v>
      </c>
      <c r="C4" s="261"/>
      <c r="D4" s="261"/>
      <c r="E4" s="261"/>
      <c r="F4" s="261"/>
    </row>
    <row r="5" spans="1:14" s="256" customFormat="1" ht="17.399999999999999" customHeight="1" x14ac:dyDescent="0.3">
      <c r="A5" s="259"/>
      <c r="B5" s="262" t="s">
        <v>8</v>
      </c>
      <c r="C5" s="262"/>
      <c r="D5" s="262"/>
      <c r="E5" s="262"/>
      <c r="F5" s="262"/>
    </row>
    <row r="6" spans="1:14" s="256" customFormat="1" ht="17.399999999999999" customHeight="1" x14ac:dyDescent="0.3">
      <c r="A6" s="259"/>
      <c r="B6" s="262" t="s">
        <v>9</v>
      </c>
      <c r="C6" s="263"/>
      <c r="D6" s="263"/>
      <c r="E6" s="263"/>
      <c r="F6" s="263"/>
    </row>
    <row r="7" spans="1:14" s="256" customFormat="1" ht="10.8" customHeight="1" x14ac:dyDescent="0.3">
      <c r="A7" s="259"/>
      <c r="B7" s="259"/>
      <c r="C7" s="259"/>
      <c r="D7" s="259"/>
      <c r="E7" s="259"/>
      <c r="F7" s="264" t="s">
        <v>188</v>
      </c>
    </row>
    <row r="8" spans="1:14" s="269" customFormat="1" ht="24.75" customHeight="1" x14ac:dyDescent="0.3">
      <c r="A8" s="265"/>
      <c r="B8" s="266"/>
      <c r="C8" s="267" t="s">
        <v>501</v>
      </c>
      <c r="D8" s="267" t="s">
        <v>452</v>
      </c>
      <c r="E8" s="268" t="s">
        <v>11</v>
      </c>
      <c r="F8" s="268"/>
    </row>
    <row r="9" spans="1:14" s="269" customFormat="1" ht="22.5" customHeight="1" x14ac:dyDescent="0.3">
      <c r="A9" s="265"/>
      <c r="B9" s="266"/>
      <c r="C9" s="267"/>
      <c r="D9" s="267"/>
      <c r="E9" s="270" t="s">
        <v>0</v>
      </c>
      <c r="F9" s="270" t="s">
        <v>3</v>
      </c>
    </row>
    <row r="10" spans="1:14" s="271" customFormat="1" ht="27.75" customHeight="1" x14ac:dyDescent="0.3">
      <c r="B10" s="272" t="s">
        <v>502</v>
      </c>
      <c r="C10" s="273">
        <f>SUM(C11:C39)</f>
        <v>3266</v>
      </c>
      <c r="D10" s="273">
        <f>SUM(D11:D39)</f>
        <v>8720</v>
      </c>
      <c r="E10" s="274">
        <f>ROUND(D10/C10*100,1)</f>
        <v>267</v>
      </c>
      <c r="F10" s="275">
        <f>D10-C10</f>
        <v>5454</v>
      </c>
      <c r="H10" s="276"/>
      <c r="I10" s="276"/>
      <c r="J10" s="276"/>
      <c r="L10" s="277"/>
      <c r="N10" s="277"/>
    </row>
    <row r="11" spans="1:14" s="278" customFormat="1" ht="19.95" customHeight="1" x14ac:dyDescent="0.3">
      <c r="B11" s="279" t="s">
        <v>503</v>
      </c>
      <c r="C11" s="280">
        <v>13</v>
      </c>
      <c r="D11" s="280">
        <v>94</v>
      </c>
      <c r="E11" s="281" t="s">
        <v>504</v>
      </c>
      <c r="F11" s="280">
        <f t="shared" ref="F11:F39" si="0">D11-C11</f>
        <v>81</v>
      </c>
      <c r="H11" s="276"/>
      <c r="I11" s="276"/>
      <c r="J11" s="282"/>
      <c r="K11" s="283"/>
      <c r="L11" s="277"/>
      <c r="N11" s="277"/>
    </row>
    <row r="12" spans="1:14" s="278" customFormat="1" ht="19.95" customHeight="1" x14ac:dyDescent="0.3">
      <c r="B12" s="279" t="s">
        <v>505</v>
      </c>
      <c r="C12" s="280">
        <v>68</v>
      </c>
      <c r="D12" s="280">
        <v>319</v>
      </c>
      <c r="E12" s="281" t="s">
        <v>506</v>
      </c>
      <c r="F12" s="280">
        <f t="shared" si="0"/>
        <v>251</v>
      </c>
      <c r="H12" s="276"/>
      <c r="I12" s="276"/>
      <c r="J12" s="282"/>
      <c r="K12" s="283"/>
      <c r="L12" s="277"/>
      <c r="N12" s="277"/>
    </row>
    <row r="13" spans="1:14" s="278" customFormat="1" ht="19.95" customHeight="1" x14ac:dyDescent="0.3">
      <c r="B13" s="279" t="s">
        <v>507</v>
      </c>
      <c r="C13" s="280">
        <v>191</v>
      </c>
      <c r="D13" s="280">
        <v>205</v>
      </c>
      <c r="E13" s="281">
        <f t="shared" ref="E13:E39" si="1">ROUND(D13/C13*100,1)</f>
        <v>107.3</v>
      </c>
      <c r="F13" s="280">
        <f t="shared" si="0"/>
        <v>14</v>
      </c>
      <c r="H13" s="276"/>
      <c r="I13" s="276"/>
      <c r="J13" s="282"/>
      <c r="K13" s="283"/>
      <c r="L13" s="277"/>
      <c r="N13" s="277"/>
    </row>
    <row r="14" spans="1:14" s="278" customFormat="1" ht="19.95" customHeight="1" x14ac:dyDescent="0.3">
      <c r="B14" s="279" t="s">
        <v>508</v>
      </c>
      <c r="C14" s="280">
        <v>14</v>
      </c>
      <c r="D14" s="280">
        <v>513</v>
      </c>
      <c r="E14" s="281" t="s">
        <v>509</v>
      </c>
      <c r="F14" s="280">
        <f t="shared" si="0"/>
        <v>499</v>
      </c>
      <c r="H14" s="276"/>
      <c r="I14" s="276"/>
      <c r="J14" s="282"/>
      <c r="K14" s="283"/>
      <c r="L14" s="277"/>
      <c r="N14" s="277"/>
    </row>
    <row r="15" spans="1:14" s="278" customFormat="1" ht="19.95" customHeight="1" x14ac:dyDescent="0.3">
      <c r="B15" s="279" t="s">
        <v>510</v>
      </c>
      <c r="C15" s="280">
        <v>23</v>
      </c>
      <c r="D15" s="280">
        <v>212</v>
      </c>
      <c r="E15" s="281" t="s">
        <v>511</v>
      </c>
      <c r="F15" s="280">
        <f t="shared" si="0"/>
        <v>189</v>
      </c>
      <c r="H15" s="276"/>
      <c r="I15" s="276"/>
      <c r="J15" s="282"/>
      <c r="K15" s="283"/>
      <c r="L15" s="277"/>
      <c r="N15" s="277"/>
    </row>
    <row r="16" spans="1:14" s="278" customFormat="1" ht="19.95" customHeight="1" x14ac:dyDescent="0.3">
      <c r="B16" s="279" t="s">
        <v>512</v>
      </c>
      <c r="C16" s="280">
        <v>9</v>
      </c>
      <c r="D16" s="280">
        <v>83</v>
      </c>
      <c r="E16" s="281" t="s">
        <v>511</v>
      </c>
      <c r="F16" s="280">
        <f t="shared" si="0"/>
        <v>74</v>
      </c>
      <c r="H16" s="276"/>
      <c r="I16" s="276"/>
      <c r="J16" s="282"/>
      <c r="K16" s="283"/>
      <c r="L16" s="277"/>
      <c r="N16" s="277"/>
    </row>
    <row r="17" spans="2:14" s="278" customFormat="1" ht="19.95" customHeight="1" x14ac:dyDescent="0.3">
      <c r="B17" s="279" t="s">
        <v>513</v>
      </c>
      <c r="C17" s="280">
        <v>132</v>
      </c>
      <c r="D17" s="280">
        <v>239</v>
      </c>
      <c r="E17" s="281">
        <f t="shared" si="1"/>
        <v>181.1</v>
      </c>
      <c r="F17" s="280">
        <f t="shared" si="0"/>
        <v>107</v>
      </c>
      <c r="H17" s="276"/>
      <c r="I17" s="276"/>
      <c r="J17" s="282"/>
      <c r="K17" s="283"/>
      <c r="L17" s="277"/>
      <c r="N17" s="277"/>
    </row>
    <row r="18" spans="2:14" s="278" customFormat="1" ht="19.95" customHeight="1" x14ac:dyDescent="0.3">
      <c r="B18" s="279" t="s">
        <v>514</v>
      </c>
      <c r="C18" s="280">
        <v>7</v>
      </c>
      <c r="D18" s="280">
        <v>201</v>
      </c>
      <c r="E18" s="281" t="s">
        <v>515</v>
      </c>
      <c r="F18" s="280">
        <f t="shared" si="0"/>
        <v>194</v>
      </c>
      <c r="H18" s="276"/>
      <c r="I18" s="276"/>
      <c r="J18" s="282"/>
      <c r="K18" s="283"/>
      <c r="L18" s="277"/>
      <c r="N18" s="277"/>
    </row>
    <row r="19" spans="2:14" s="278" customFormat="1" ht="19.95" customHeight="1" x14ac:dyDescent="0.3">
      <c r="B19" s="279" t="s">
        <v>516</v>
      </c>
      <c r="C19" s="280">
        <v>9</v>
      </c>
      <c r="D19" s="280">
        <v>93</v>
      </c>
      <c r="E19" s="281" t="s">
        <v>517</v>
      </c>
      <c r="F19" s="280">
        <f t="shared" si="0"/>
        <v>84</v>
      </c>
      <c r="H19" s="276"/>
      <c r="I19" s="276"/>
      <c r="J19" s="282"/>
      <c r="K19" s="283"/>
      <c r="L19" s="277"/>
      <c r="N19" s="277"/>
    </row>
    <row r="20" spans="2:14" s="278" customFormat="1" ht="19.95" customHeight="1" x14ac:dyDescent="0.3">
      <c r="B20" s="279" t="s">
        <v>518</v>
      </c>
      <c r="C20" s="280">
        <v>261</v>
      </c>
      <c r="D20" s="280">
        <v>398</v>
      </c>
      <c r="E20" s="281">
        <f t="shared" si="1"/>
        <v>152.5</v>
      </c>
      <c r="F20" s="280">
        <f t="shared" si="0"/>
        <v>137</v>
      </c>
      <c r="H20" s="276"/>
      <c r="I20" s="276"/>
      <c r="J20" s="282"/>
      <c r="K20" s="283"/>
      <c r="L20" s="277"/>
      <c r="N20" s="277"/>
    </row>
    <row r="21" spans="2:14" s="278" customFormat="1" ht="19.95" customHeight="1" x14ac:dyDescent="0.3">
      <c r="B21" s="279" t="s">
        <v>519</v>
      </c>
      <c r="C21" s="280">
        <v>0</v>
      </c>
      <c r="D21" s="280">
        <v>91</v>
      </c>
      <c r="E21" s="281"/>
      <c r="F21" s="280">
        <f t="shared" si="0"/>
        <v>91</v>
      </c>
      <c r="H21" s="276"/>
      <c r="I21" s="276"/>
      <c r="J21" s="282"/>
      <c r="K21" s="283"/>
      <c r="L21" s="277"/>
      <c r="N21" s="277"/>
    </row>
    <row r="22" spans="2:14" s="278" customFormat="1" ht="19.95" customHeight="1" x14ac:dyDescent="0.3">
      <c r="B22" s="279" t="s">
        <v>520</v>
      </c>
      <c r="C22" s="280">
        <v>169</v>
      </c>
      <c r="D22" s="280">
        <v>181</v>
      </c>
      <c r="E22" s="281">
        <f t="shared" si="1"/>
        <v>107.1</v>
      </c>
      <c r="F22" s="280">
        <f t="shared" si="0"/>
        <v>12</v>
      </c>
      <c r="H22" s="276"/>
      <c r="I22" s="276"/>
      <c r="J22" s="282"/>
      <c r="K22" s="283"/>
      <c r="L22" s="277"/>
      <c r="N22" s="277"/>
    </row>
    <row r="23" spans="2:14" s="278" customFormat="1" ht="19.95" customHeight="1" x14ac:dyDescent="0.3">
      <c r="B23" s="279" t="s">
        <v>521</v>
      </c>
      <c r="C23" s="280">
        <v>195</v>
      </c>
      <c r="D23" s="280">
        <v>202</v>
      </c>
      <c r="E23" s="281">
        <f t="shared" si="1"/>
        <v>103.6</v>
      </c>
      <c r="F23" s="280">
        <f t="shared" si="0"/>
        <v>7</v>
      </c>
      <c r="H23" s="276"/>
      <c r="I23" s="276"/>
      <c r="J23" s="282"/>
      <c r="K23" s="283"/>
      <c r="L23" s="277"/>
      <c r="N23" s="277"/>
    </row>
    <row r="24" spans="2:14" s="278" customFormat="1" ht="19.95" customHeight="1" x14ac:dyDescent="0.3">
      <c r="B24" s="279" t="s">
        <v>522</v>
      </c>
      <c r="C24" s="280">
        <v>8</v>
      </c>
      <c r="D24" s="280">
        <v>446</v>
      </c>
      <c r="E24" s="281" t="s">
        <v>523</v>
      </c>
      <c r="F24" s="280">
        <f t="shared" si="0"/>
        <v>438</v>
      </c>
      <c r="H24" s="276"/>
      <c r="I24" s="276"/>
      <c r="J24" s="282"/>
      <c r="K24" s="283"/>
      <c r="L24" s="277"/>
      <c r="N24" s="277"/>
    </row>
    <row r="25" spans="2:14" s="278" customFormat="1" ht="19.95" customHeight="1" x14ac:dyDescent="0.3">
      <c r="B25" s="279" t="s">
        <v>524</v>
      </c>
      <c r="C25" s="280">
        <v>3</v>
      </c>
      <c r="D25" s="280">
        <v>135</v>
      </c>
      <c r="E25" s="281" t="s">
        <v>525</v>
      </c>
      <c r="F25" s="280">
        <f t="shared" si="0"/>
        <v>132</v>
      </c>
      <c r="H25" s="276"/>
      <c r="I25" s="276"/>
      <c r="J25" s="282"/>
      <c r="K25" s="283"/>
      <c r="L25" s="277"/>
      <c r="N25" s="277"/>
    </row>
    <row r="26" spans="2:14" s="278" customFormat="1" ht="19.95" customHeight="1" x14ac:dyDescent="0.3">
      <c r="B26" s="279" t="s">
        <v>526</v>
      </c>
      <c r="C26" s="280">
        <v>22</v>
      </c>
      <c r="D26" s="280">
        <v>49</v>
      </c>
      <c r="E26" s="281" t="s">
        <v>527</v>
      </c>
      <c r="F26" s="280">
        <f t="shared" si="0"/>
        <v>27</v>
      </c>
      <c r="H26" s="276"/>
      <c r="I26" s="276"/>
      <c r="J26" s="282"/>
      <c r="K26" s="283"/>
      <c r="L26" s="277"/>
      <c r="N26" s="277"/>
    </row>
    <row r="27" spans="2:14" s="278" customFormat="1" ht="19.95" customHeight="1" x14ac:dyDescent="0.3">
      <c r="B27" s="279" t="s">
        <v>528</v>
      </c>
      <c r="C27" s="280">
        <v>90</v>
      </c>
      <c r="D27" s="280">
        <v>323</v>
      </c>
      <c r="E27" s="281" t="s">
        <v>529</v>
      </c>
      <c r="F27" s="280">
        <f t="shared" si="0"/>
        <v>233</v>
      </c>
      <c r="H27" s="276"/>
      <c r="I27" s="276"/>
      <c r="J27" s="282"/>
      <c r="K27" s="283"/>
      <c r="L27" s="277"/>
      <c r="N27" s="277"/>
    </row>
    <row r="28" spans="2:14" s="278" customFormat="1" ht="19.95" customHeight="1" x14ac:dyDescent="0.3">
      <c r="B28" s="279" t="s">
        <v>530</v>
      </c>
      <c r="C28" s="280">
        <v>31</v>
      </c>
      <c r="D28" s="280">
        <v>50</v>
      </c>
      <c r="E28" s="281">
        <f t="shared" si="1"/>
        <v>161.30000000000001</v>
      </c>
      <c r="F28" s="280">
        <f t="shared" si="0"/>
        <v>19</v>
      </c>
      <c r="H28" s="276"/>
      <c r="I28" s="276"/>
      <c r="J28" s="282"/>
      <c r="K28" s="283"/>
      <c r="L28" s="277"/>
      <c r="N28" s="277"/>
    </row>
    <row r="29" spans="2:14" s="278" customFormat="1" ht="19.95" customHeight="1" x14ac:dyDescent="0.3">
      <c r="B29" s="279" t="s">
        <v>531</v>
      </c>
      <c r="C29" s="280">
        <v>7</v>
      </c>
      <c r="D29" s="280">
        <v>81</v>
      </c>
      <c r="E29" s="281" t="s">
        <v>532</v>
      </c>
      <c r="F29" s="280">
        <f t="shared" si="0"/>
        <v>74</v>
      </c>
      <c r="H29" s="276"/>
      <c r="I29" s="276"/>
      <c r="J29" s="282"/>
      <c r="K29" s="283"/>
      <c r="L29" s="277"/>
      <c r="N29" s="277"/>
    </row>
    <row r="30" spans="2:14" s="278" customFormat="1" ht="19.95" customHeight="1" x14ac:dyDescent="0.3">
      <c r="B30" s="279" t="s">
        <v>533</v>
      </c>
      <c r="C30" s="280">
        <v>5</v>
      </c>
      <c r="D30" s="280">
        <v>491</v>
      </c>
      <c r="E30" s="281" t="s">
        <v>534</v>
      </c>
      <c r="F30" s="280">
        <f t="shared" si="0"/>
        <v>486</v>
      </c>
      <c r="H30" s="276"/>
      <c r="I30" s="276"/>
      <c r="J30" s="282"/>
      <c r="K30" s="283"/>
      <c r="L30" s="277"/>
      <c r="N30" s="277"/>
    </row>
    <row r="31" spans="2:14" s="278" customFormat="1" ht="19.95" customHeight="1" x14ac:dyDescent="0.3">
      <c r="B31" s="279" t="s">
        <v>535</v>
      </c>
      <c r="C31" s="280">
        <v>13</v>
      </c>
      <c r="D31" s="280">
        <v>328</v>
      </c>
      <c r="E31" s="281" t="s">
        <v>536</v>
      </c>
      <c r="F31" s="280">
        <f t="shared" si="0"/>
        <v>315</v>
      </c>
      <c r="H31" s="276"/>
      <c r="I31" s="276"/>
      <c r="J31" s="282"/>
      <c r="K31" s="283"/>
      <c r="L31" s="277"/>
      <c r="N31" s="277"/>
    </row>
    <row r="32" spans="2:14" s="278" customFormat="1" ht="19.95" customHeight="1" x14ac:dyDescent="0.3">
      <c r="B32" s="279" t="s">
        <v>537</v>
      </c>
      <c r="C32" s="280">
        <v>37</v>
      </c>
      <c r="D32" s="280">
        <v>327</v>
      </c>
      <c r="E32" s="281" t="s">
        <v>538</v>
      </c>
      <c r="F32" s="280">
        <f t="shared" si="0"/>
        <v>290</v>
      </c>
      <c r="H32" s="276"/>
      <c r="I32" s="276"/>
      <c r="J32" s="282"/>
      <c r="K32" s="283"/>
      <c r="L32" s="277"/>
      <c r="N32" s="277"/>
    </row>
    <row r="33" spans="2:14" s="278" customFormat="1" ht="19.95" customHeight="1" x14ac:dyDescent="0.3">
      <c r="B33" s="279" t="s">
        <v>539</v>
      </c>
      <c r="C33" s="280">
        <v>86</v>
      </c>
      <c r="D33" s="280">
        <v>217</v>
      </c>
      <c r="E33" s="281" t="s">
        <v>540</v>
      </c>
      <c r="F33" s="280">
        <f t="shared" si="0"/>
        <v>131</v>
      </c>
      <c r="H33" s="276"/>
      <c r="I33" s="276"/>
      <c r="J33" s="282"/>
      <c r="K33" s="283"/>
      <c r="L33" s="277"/>
      <c r="N33" s="277"/>
    </row>
    <row r="34" spans="2:14" s="278" customFormat="1" ht="19.95" customHeight="1" x14ac:dyDescent="0.3">
      <c r="B34" s="279" t="s">
        <v>541</v>
      </c>
      <c r="C34" s="280">
        <v>159</v>
      </c>
      <c r="D34" s="280">
        <v>74</v>
      </c>
      <c r="E34" s="281">
        <f t="shared" si="1"/>
        <v>46.5</v>
      </c>
      <c r="F34" s="280">
        <f t="shared" si="0"/>
        <v>-85</v>
      </c>
      <c r="H34" s="276"/>
      <c r="I34" s="276"/>
      <c r="J34" s="282"/>
      <c r="K34" s="283"/>
      <c r="L34" s="277"/>
      <c r="N34" s="277"/>
    </row>
    <row r="35" spans="2:14" s="278" customFormat="1" ht="19.95" customHeight="1" x14ac:dyDescent="0.3">
      <c r="B35" s="279" t="s">
        <v>542</v>
      </c>
      <c r="C35" s="280">
        <v>0</v>
      </c>
      <c r="D35" s="280">
        <v>143</v>
      </c>
      <c r="E35" s="281"/>
      <c r="F35" s="280">
        <f t="shared" si="0"/>
        <v>143</v>
      </c>
      <c r="H35" s="276"/>
      <c r="I35" s="276"/>
      <c r="J35" s="282"/>
      <c r="K35" s="283"/>
      <c r="L35" s="277"/>
      <c r="N35" s="277"/>
    </row>
    <row r="36" spans="2:14" ht="18" x14ac:dyDescent="0.35">
      <c r="B36" s="284" t="s">
        <v>543</v>
      </c>
      <c r="C36" s="285">
        <v>25</v>
      </c>
      <c r="D36" s="285">
        <v>99</v>
      </c>
      <c r="E36" s="281" t="s">
        <v>544</v>
      </c>
      <c r="F36" s="280">
        <f t="shared" si="0"/>
        <v>74</v>
      </c>
      <c r="H36" s="276"/>
      <c r="I36" s="276"/>
    </row>
    <row r="37" spans="2:14" ht="18" x14ac:dyDescent="0.35">
      <c r="B37" s="284" t="s">
        <v>545</v>
      </c>
      <c r="C37" s="285">
        <v>63</v>
      </c>
      <c r="D37" s="285">
        <v>88</v>
      </c>
      <c r="E37" s="281">
        <f t="shared" si="1"/>
        <v>139.69999999999999</v>
      </c>
      <c r="F37" s="280">
        <f t="shared" si="0"/>
        <v>25</v>
      </c>
    </row>
    <row r="38" spans="2:14" ht="18" x14ac:dyDescent="0.35">
      <c r="B38" s="284" t="s">
        <v>546</v>
      </c>
      <c r="C38" s="285">
        <v>0</v>
      </c>
      <c r="D38" s="285">
        <v>0</v>
      </c>
      <c r="E38" s="281"/>
      <c r="F38" s="280">
        <f t="shared" si="0"/>
        <v>0</v>
      </c>
    </row>
    <row r="39" spans="2:14" ht="18" x14ac:dyDescent="0.35">
      <c r="B39" s="284" t="s">
        <v>547</v>
      </c>
      <c r="C39" s="285">
        <v>1626</v>
      </c>
      <c r="D39" s="285">
        <v>3038</v>
      </c>
      <c r="E39" s="281">
        <f t="shared" si="1"/>
        <v>186.8</v>
      </c>
      <c r="F39" s="280">
        <f t="shared" si="0"/>
        <v>1412</v>
      </c>
    </row>
  </sheetData>
  <mergeCells count="9">
    <mergeCell ref="A2:F2"/>
    <mergeCell ref="B4:F4"/>
    <mergeCell ref="B5:F5"/>
    <mergeCell ref="A3:F3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E19" sqref="E19"/>
    </sheetView>
  </sheetViews>
  <sheetFormatPr defaultColWidth="8.88671875" defaultRowHeight="13.2" x14ac:dyDescent="0.25"/>
  <cols>
    <col min="1" max="1" width="53.66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217" t="s">
        <v>316</v>
      </c>
      <c r="B1" s="217"/>
      <c r="C1" s="217"/>
      <c r="D1" s="217"/>
      <c r="E1" s="217"/>
      <c r="F1" s="217"/>
      <c r="G1" s="217"/>
      <c r="H1" s="217"/>
      <c r="I1" s="217"/>
      <c r="J1" s="173"/>
    </row>
    <row r="2" spans="1:12" s="2" customFormat="1" ht="19.5" customHeight="1" x14ac:dyDescent="0.35">
      <c r="A2" s="229" t="s">
        <v>75</v>
      </c>
      <c r="B2" s="229"/>
      <c r="C2" s="229"/>
      <c r="D2" s="229"/>
      <c r="E2" s="229"/>
      <c r="F2" s="229"/>
      <c r="G2" s="229"/>
      <c r="H2" s="229"/>
      <c r="I2" s="229"/>
      <c r="J2" s="174"/>
    </row>
    <row r="3" spans="1:12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188</v>
      </c>
    </row>
    <row r="4" spans="1:12" s="5" customFormat="1" ht="34.5" customHeight="1" x14ac:dyDescent="0.2">
      <c r="A4" s="230"/>
      <c r="B4" s="231" t="s">
        <v>452</v>
      </c>
      <c r="C4" s="232"/>
      <c r="D4" s="232"/>
      <c r="E4" s="233"/>
      <c r="F4" s="234" t="s">
        <v>453</v>
      </c>
      <c r="G4" s="235"/>
      <c r="H4" s="235"/>
      <c r="I4" s="236"/>
    </row>
    <row r="5" spans="1:12" s="5" customFormat="1" ht="69.75" customHeight="1" x14ac:dyDescent="0.2">
      <c r="A5" s="230"/>
      <c r="B5" s="176" t="s">
        <v>317</v>
      </c>
      <c r="C5" s="176" t="s">
        <v>318</v>
      </c>
      <c r="D5" s="176" t="s">
        <v>319</v>
      </c>
      <c r="E5" s="176" t="s">
        <v>318</v>
      </c>
      <c r="F5" s="176" t="s">
        <v>317</v>
      </c>
      <c r="G5" s="176" t="s">
        <v>318</v>
      </c>
      <c r="H5" s="176" t="s">
        <v>319</v>
      </c>
      <c r="I5" s="176" t="s">
        <v>318</v>
      </c>
    </row>
    <row r="6" spans="1:12" s="9" customFormat="1" ht="34.5" customHeight="1" x14ac:dyDescent="0.3">
      <c r="A6" s="177" t="s">
        <v>47</v>
      </c>
      <c r="B6" s="178">
        <v>21469</v>
      </c>
      <c r="C6" s="179">
        <v>50.642794801028465</v>
      </c>
      <c r="D6" s="178">
        <v>20924</v>
      </c>
      <c r="E6" s="180">
        <v>49.357205198971528</v>
      </c>
      <c r="F6" s="178">
        <v>11643</v>
      </c>
      <c r="G6" s="179">
        <v>56.83116122419095</v>
      </c>
      <c r="H6" s="178">
        <v>8844</v>
      </c>
      <c r="I6" s="180">
        <v>43.16883877580905</v>
      </c>
      <c r="K6" s="181"/>
      <c r="L6" s="207"/>
    </row>
    <row r="7" spans="1:12" s="9" customFormat="1" ht="34.5" customHeight="1" x14ac:dyDescent="0.3">
      <c r="A7" s="182" t="s">
        <v>76</v>
      </c>
      <c r="B7" s="178">
        <v>19212</v>
      </c>
      <c r="C7" s="179">
        <v>49.447919079607757</v>
      </c>
      <c r="D7" s="178">
        <v>19641</v>
      </c>
      <c r="E7" s="180">
        <v>50.55208092039225</v>
      </c>
      <c r="F7" s="178">
        <v>10656</v>
      </c>
      <c r="G7" s="183">
        <v>56.031128404669261</v>
      </c>
      <c r="H7" s="178">
        <v>8362</v>
      </c>
      <c r="I7" s="180">
        <v>43.968871595330739</v>
      </c>
      <c r="K7" s="181"/>
      <c r="L7" s="207"/>
    </row>
    <row r="8" spans="1:12" s="9" customFormat="1" ht="16.2" x14ac:dyDescent="0.3">
      <c r="A8" s="184" t="s">
        <v>13</v>
      </c>
      <c r="B8" s="114"/>
      <c r="C8" s="185"/>
      <c r="D8" s="114"/>
      <c r="E8" s="186"/>
      <c r="F8" s="187"/>
      <c r="G8" s="188"/>
      <c r="H8" s="187"/>
      <c r="I8" s="186"/>
      <c r="K8" s="181"/>
      <c r="L8" s="207"/>
    </row>
    <row r="9" spans="1:12" ht="15.6" x14ac:dyDescent="0.25">
      <c r="A9" s="189" t="s">
        <v>14</v>
      </c>
      <c r="B9" s="190">
        <v>3967</v>
      </c>
      <c r="C9" s="191">
        <v>34.564781737387818</v>
      </c>
      <c r="D9" s="192">
        <v>7510</v>
      </c>
      <c r="E9" s="193">
        <v>65.435218262612182</v>
      </c>
      <c r="F9" s="190">
        <v>1974</v>
      </c>
      <c r="G9" s="194">
        <v>49.760524325686916</v>
      </c>
      <c r="H9" s="192">
        <v>1993</v>
      </c>
      <c r="I9" s="193">
        <v>50.239475674313084</v>
      </c>
      <c r="J9" s="18"/>
      <c r="K9" s="181"/>
      <c r="L9" s="207"/>
    </row>
    <row r="10" spans="1:12" ht="15.6" x14ac:dyDescent="0.25">
      <c r="A10" s="14" t="s">
        <v>15</v>
      </c>
      <c r="B10" s="15">
        <v>58</v>
      </c>
      <c r="C10" s="191">
        <v>32.044198895027627</v>
      </c>
      <c r="D10" s="16">
        <v>123</v>
      </c>
      <c r="E10" s="193">
        <v>67.95580110497238</v>
      </c>
      <c r="F10" s="15">
        <v>22</v>
      </c>
      <c r="G10" s="194">
        <v>37.931034482758619</v>
      </c>
      <c r="H10" s="16">
        <v>36</v>
      </c>
      <c r="I10" s="193">
        <v>62.068965517241381</v>
      </c>
      <c r="J10" s="18"/>
      <c r="K10" s="181"/>
      <c r="L10" s="207"/>
    </row>
    <row r="11" spans="1:12" s="22" customFormat="1" ht="15.6" x14ac:dyDescent="0.3">
      <c r="A11" s="14" t="s">
        <v>16</v>
      </c>
      <c r="B11" s="15">
        <v>2670</v>
      </c>
      <c r="C11" s="191">
        <v>48.607318405243035</v>
      </c>
      <c r="D11" s="16">
        <v>2823</v>
      </c>
      <c r="E11" s="193">
        <v>51.392681594756965</v>
      </c>
      <c r="F11" s="15">
        <v>1446</v>
      </c>
      <c r="G11" s="194">
        <v>55.190839694656489</v>
      </c>
      <c r="H11" s="16">
        <v>1174</v>
      </c>
      <c r="I11" s="193">
        <v>44.809160305343511</v>
      </c>
      <c r="J11" s="18"/>
      <c r="K11" s="181"/>
      <c r="L11" s="207"/>
    </row>
    <row r="12" spans="1:12" ht="31.2" x14ac:dyDescent="0.25">
      <c r="A12" s="14" t="s">
        <v>17</v>
      </c>
      <c r="B12" s="15">
        <v>192</v>
      </c>
      <c r="C12" s="191">
        <v>35.955056179775283</v>
      </c>
      <c r="D12" s="16">
        <v>342</v>
      </c>
      <c r="E12" s="193">
        <v>64.044943820224717</v>
      </c>
      <c r="F12" s="15">
        <v>119</v>
      </c>
      <c r="G12" s="194">
        <v>36.170212765957451</v>
      </c>
      <c r="H12" s="16">
        <v>210</v>
      </c>
      <c r="I12" s="193">
        <v>63.829787234042556</v>
      </c>
      <c r="J12" s="18"/>
      <c r="K12" s="181"/>
      <c r="L12" s="207"/>
    </row>
    <row r="13" spans="1:12" ht="26.25" customHeight="1" x14ac:dyDescent="0.25">
      <c r="A13" s="14" t="s">
        <v>18</v>
      </c>
      <c r="B13" s="15">
        <v>84</v>
      </c>
      <c r="C13" s="191">
        <v>35.593220338983052</v>
      </c>
      <c r="D13" s="16">
        <v>152</v>
      </c>
      <c r="E13" s="193">
        <v>64.406779661016941</v>
      </c>
      <c r="F13" s="15">
        <v>51</v>
      </c>
      <c r="G13" s="194">
        <v>36.428571428571423</v>
      </c>
      <c r="H13" s="16">
        <v>89</v>
      </c>
      <c r="I13" s="193">
        <v>63.571428571428569</v>
      </c>
      <c r="J13" s="18"/>
      <c r="K13" s="181"/>
      <c r="L13" s="207"/>
    </row>
    <row r="14" spans="1:12" ht="15.6" x14ac:dyDescent="0.25">
      <c r="A14" s="14" t="s">
        <v>19</v>
      </c>
      <c r="B14" s="15">
        <v>216</v>
      </c>
      <c r="C14" s="191">
        <v>18.015012510425354</v>
      </c>
      <c r="D14" s="16">
        <v>983</v>
      </c>
      <c r="E14" s="193">
        <v>81.98498748957465</v>
      </c>
      <c r="F14" s="15">
        <v>105</v>
      </c>
      <c r="G14" s="194">
        <v>25.059665871121716</v>
      </c>
      <c r="H14" s="16">
        <v>314</v>
      </c>
      <c r="I14" s="193">
        <v>74.940334128878277</v>
      </c>
      <c r="J14" s="18"/>
      <c r="K14" s="181"/>
      <c r="L14" s="207"/>
    </row>
    <row r="15" spans="1:12" ht="31.2" x14ac:dyDescent="0.25">
      <c r="A15" s="14" t="s">
        <v>20</v>
      </c>
      <c r="B15" s="15">
        <v>3384</v>
      </c>
      <c r="C15" s="191">
        <v>67.129537790121006</v>
      </c>
      <c r="D15" s="16">
        <v>1657</v>
      </c>
      <c r="E15" s="193">
        <v>32.870462209878994</v>
      </c>
      <c r="F15" s="15">
        <v>1739</v>
      </c>
      <c r="G15" s="194">
        <v>70.921696574225123</v>
      </c>
      <c r="H15" s="16">
        <v>713</v>
      </c>
      <c r="I15" s="193">
        <v>29.078303425774877</v>
      </c>
      <c r="J15" s="18"/>
      <c r="K15" s="181"/>
      <c r="L15" s="207"/>
    </row>
    <row r="16" spans="1:12" ht="31.2" x14ac:dyDescent="0.25">
      <c r="A16" s="14" t="s">
        <v>21</v>
      </c>
      <c r="B16" s="15">
        <v>880</v>
      </c>
      <c r="C16" s="191">
        <v>44.243338360985419</v>
      </c>
      <c r="D16" s="16">
        <v>1109</v>
      </c>
      <c r="E16" s="193">
        <v>55.756661639014581</v>
      </c>
      <c r="F16" s="15">
        <v>483</v>
      </c>
      <c r="G16" s="194">
        <v>44.76367006487488</v>
      </c>
      <c r="H16" s="16">
        <v>596</v>
      </c>
      <c r="I16" s="193">
        <v>55.23632993512512</v>
      </c>
      <c r="J16" s="18"/>
      <c r="K16" s="181"/>
      <c r="L16" s="207"/>
    </row>
    <row r="17" spans="1:12" ht="18.75" customHeight="1" x14ac:dyDescent="0.25">
      <c r="A17" s="14" t="s">
        <v>22</v>
      </c>
      <c r="B17" s="15">
        <v>623</v>
      </c>
      <c r="C17" s="191">
        <v>85.931034482758619</v>
      </c>
      <c r="D17" s="16">
        <v>102</v>
      </c>
      <c r="E17" s="193">
        <v>14.068965517241381</v>
      </c>
      <c r="F17" s="15">
        <v>287</v>
      </c>
      <c r="G17" s="194">
        <v>88.580246913580254</v>
      </c>
      <c r="H17" s="16">
        <v>37</v>
      </c>
      <c r="I17" s="193">
        <v>11.419753086419753</v>
      </c>
      <c r="J17" s="18"/>
      <c r="K17" s="181"/>
      <c r="L17" s="207"/>
    </row>
    <row r="18" spans="1:12" ht="15.6" x14ac:dyDescent="0.25">
      <c r="A18" s="14" t="s">
        <v>23</v>
      </c>
      <c r="B18" s="15">
        <v>175</v>
      </c>
      <c r="C18" s="191">
        <v>54.858934169278996</v>
      </c>
      <c r="D18" s="16">
        <v>144</v>
      </c>
      <c r="E18" s="193">
        <v>45.141065830721004</v>
      </c>
      <c r="F18" s="15">
        <v>89</v>
      </c>
      <c r="G18" s="194">
        <v>51.744186046511629</v>
      </c>
      <c r="H18" s="16">
        <v>83</v>
      </c>
      <c r="I18" s="193">
        <v>48.255813953488378</v>
      </c>
      <c r="J18" s="18"/>
      <c r="K18" s="181"/>
      <c r="L18" s="207"/>
    </row>
    <row r="19" spans="1:12" ht="15.6" x14ac:dyDescent="0.25">
      <c r="A19" s="14" t="s">
        <v>24</v>
      </c>
      <c r="B19" s="15">
        <v>328</v>
      </c>
      <c r="C19" s="191">
        <v>79.418886198547213</v>
      </c>
      <c r="D19" s="16">
        <v>85</v>
      </c>
      <c r="E19" s="193">
        <v>20.581113801452787</v>
      </c>
      <c r="F19" s="15">
        <v>179</v>
      </c>
      <c r="G19" s="194">
        <v>82.870370370370367</v>
      </c>
      <c r="H19" s="16">
        <v>37</v>
      </c>
      <c r="I19" s="193">
        <v>17.12962962962963</v>
      </c>
      <c r="J19" s="18"/>
      <c r="K19" s="181"/>
      <c r="L19" s="207"/>
    </row>
    <row r="20" spans="1:12" ht="15.6" x14ac:dyDescent="0.25">
      <c r="A20" s="14" t="s">
        <v>25</v>
      </c>
      <c r="B20" s="15">
        <v>124</v>
      </c>
      <c r="C20" s="191">
        <v>60.194174757281552</v>
      </c>
      <c r="D20" s="16">
        <v>82</v>
      </c>
      <c r="E20" s="193">
        <v>39.805825242718448</v>
      </c>
      <c r="F20" s="15">
        <v>59</v>
      </c>
      <c r="G20" s="194">
        <v>61.458333333333336</v>
      </c>
      <c r="H20" s="16">
        <v>37</v>
      </c>
      <c r="I20" s="193">
        <v>38.541666666666671</v>
      </c>
      <c r="J20" s="18"/>
      <c r="K20" s="181"/>
      <c r="L20" s="207"/>
    </row>
    <row r="21" spans="1:12" ht="15.6" x14ac:dyDescent="0.25">
      <c r="A21" s="14" t="s">
        <v>26</v>
      </c>
      <c r="B21" s="15">
        <v>237</v>
      </c>
      <c r="C21" s="191">
        <v>58.088235294117652</v>
      </c>
      <c r="D21" s="16">
        <v>171</v>
      </c>
      <c r="E21" s="193">
        <v>41.911764705882355</v>
      </c>
      <c r="F21" s="15">
        <v>120</v>
      </c>
      <c r="G21" s="194">
        <v>62.176165803108809</v>
      </c>
      <c r="H21" s="16">
        <v>73</v>
      </c>
      <c r="I21" s="193">
        <v>37.823834196891191</v>
      </c>
      <c r="J21" s="18"/>
      <c r="K21" s="181"/>
      <c r="L21" s="207"/>
    </row>
    <row r="22" spans="1:12" ht="31.2" x14ac:dyDescent="0.25">
      <c r="A22" s="14" t="s">
        <v>27</v>
      </c>
      <c r="B22" s="15">
        <v>309</v>
      </c>
      <c r="C22" s="191">
        <v>46.188340807174889</v>
      </c>
      <c r="D22" s="16">
        <v>360</v>
      </c>
      <c r="E22" s="193">
        <v>53.811659192825111</v>
      </c>
      <c r="F22" s="15">
        <v>123</v>
      </c>
      <c r="G22" s="194">
        <v>43.772241992882563</v>
      </c>
      <c r="H22" s="16">
        <v>158</v>
      </c>
      <c r="I22" s="193">
        <v>56.227758007117437</v>
      </c>
      <c r="J22" s="18"/>
      <c r="K22" s="181"/>
      <c r="L22" s="207"/>
    </row>
    <row r="23" spans="1:12" ht="31.2" x14ac:dyDescent="0.25">
      <c r="A23" s="14" t="s">
        <v>28</v>
      </c>
      <c r="B23" s="15">
        <v>3689</v>
      </c>
      <c r="C23" s="191">
        <v>54.879500148765246</v>
      </c>
      <c r="D23" s="16">
        <v>3033</v>
      </c>
      <c r="E23" s="193">
        <v>45.120499851234754</v>
      </c>
      <c r="F23" s="15">
        <v>2649</v>
      </c>
      <c r="G23" s="194">
        <v>55.933277027027032</v>
      </c>
      <c r="H23" s="16">
        <v>2087</v>
      </c>
      <c r="I23" s="193">
        <v>44.066722972972968</v>
      </c>
      <c r="J23" s="18"/>
      <c r="K23" s="181"/>
      <c r="L23" s="207"/>
    </row>
    <row r="24" spans="1:12" ht="15.6" x14ac:dyDescent="0.25">
      <c r="A24" s="14" t="s">
        <v>29</v>
      </c>
      <c r="B24" s="15">
        <v>573</v>
      </c>
      <c r="C24" s="191">
        <v>51.52877697841727</v>
      </c>
      <c r="D24" s="16">
        <v>539</v>
      </c>
      <c r="E24" s="193">
        <v>48.47122302158273</v>
      </c>
      <c r="F24" s="15">
        <v>344</v>
      </c>
      <c r="G24" s="194">
        <v>43.21608040201005</v>
      </c>
      <c r="H24" s="16">
        <v>452</v>
      </c>
      <c r="I24" s="193">
        <v>56.78391959798995</v>
      </c>
      <c r="J24" s="18"/>
      <c r="K24" s="181"/>
      <c r="L24" s="207"/>
    </row>
    <row r="25" spans="1:12" ht="19.5" customHeight="1" x14ac:dyDescent="0.25">
      <c r="A25" s="14" t="s">
        <v>30</v>
      </c>
      <c r="B25" s="15">
        <v>1423</v>
      </c>
      <c r="C25" s="191">
        <v>82.206816868861935</v>
      </c>
      <c r="D25" s="16">
        <v>308</v>
      </c>
      <c r="E25" s="193">
        <v>17.793183131138072</v>
      </c>
      <c r="F25" s="15">
        <v>705</v>
      </c>
      <c r="G25" s="194">
        <v>77.986725663716811</v>
      </c>
      <c r="H25" s="16">
        <v>199</v>
      </c>
      <c r="I25" s="193">
        <v>22.013274336283185</v>
      </c>
      <c r="J25" s="18"/>
      <c r="K25" s="181"/>
      <c r="L25" s="207"/>
    </row>
    <row r="26" spans="1:12" ht="15.6" x14ac:dyDescent="0.25">
      <c r="A26" s="14" t="s">
        <v>31</v>
      </c>
      <c r="B26" s="15">
        <v>71</v>
      </c>
      <c r="C26" s="191">
        <v>60.683760683760681</v>
      </c>
      <c r="D26" s="16">
        <v>46</v>
      </c>
      <c r="E26" s="193">
        <v>39.316239316239319</v>
      </c>
      <c r="F26" s="15">
        <v>39</v>
      </c>
      <c r="G26" s="194">
        <v>57.352941176470587</v>
      </c>
      <c r="H26" s="16">
        <v>29</v>
      </c>
      <c r="I26" s="193">
        <v>42.647058823529413</v>
      </c>
      <c r="J26" s="18"/>
      <c r="K26" s="181"/>
      <c r="L26" s="207"/>
    </row>
    <row r="27" spans="1:12" ht="15.6" x14ac:dyDescent="0.25">
      <c r="A27" s="14" t="s">
        <v>32</v>
      </c>
      <c r="B27" s="15">
        <v>209</v>
      </c>
      <c r="C27" s="191">
        <v>74.377224199288264</v>
      </c>
      <c r="D27" s="16">
        <v>72</v>
      </c>
      <c r="E27" s="193">
        <v>25.622775800711743</v>
      </c>
      <c r="F27" s="15">
        <v>123</v>
      </c>
      <c r="G27" s="194">
        <v>73.214285714285708</v>
      </c>
      <c r="H27" s="16">
        <v>45</v>
      </c>
      <c r="I27" s="193">
        <v>26.785714285714285</v>
      </c>
      <c r="J27" s="18"/>
      <c r="K27" s="181"/>
      <c r="L27" s="207"/>
    </row>
    <row r="28" spans="1:12" x14ac:dyDescent="0.25">
      <c r="A28" s="23"/>
      <c r="B28" s="107"/>
      <c r="C28" s="107"/>
      <c r="D28" s="107"/>
      <c r="E28" s="107"/>
      <c r="F28" s="107"/>
      <c r="G28" s="107"/>
      <c r="H28" s="107"/>
      <c r="I28" s="107"/>
    </row>
    <row r="29" spans="1:12" x14ac:dyDescent="0.25">
      <c r="A29" s="23"/>
      <c r="B29" s="107"/>
      <c r="C29" s="107"/>
      <c r="D29" s="195"/>
      <c r="E29" s="195"/>
      <c r="F29" s="107"/>
      <c r="G29" s="107"/>
      <c r="H29" s="107"/>
      <c r="I29" s="107"/>
    </row>
    <row r="30" spans="1:12" x14ac:dyDescent="0.25">
      <c r="A30" s="23"/>
      <c r="B30" s="107"/>
      <c r="C30" s="107"/>
      <c r="D30" s="107"/>
      <c r="E30" s="107"/>
      <c r="F30" s="107"/>
      <c r="G30" s="107"/>
      <c r="H30" s="107"/>
      <c r="I30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G12" sqref="G12"/>
    </sheetView>
  </sheetViews>
  <sheetFormatPr defaultColWidth="8.88671875" defaultRowHeight="18" x14ac:dyDescent="0.35"/>
  <cols>
    <col min="1" max="1" width="43.109375" style="19" customWidth="1"/>
    <col min="2" max="2" width="12" style="19" customWidth="1"/>
    <col min="3" max="3" width="11.77734375" style="19" customWidth="1"/>
    <col min="4" max="4" width="13.6640625" style="19" customWidth="1"/>
    <col min="5" max="6" width="13.3320312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.109375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.109375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.109375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.109375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.109375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.109375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.109375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.109375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.109375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.109375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.109375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.109375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.109375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.109375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.109375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.109375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.109375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.109375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.109375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.109375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.109375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.109375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.109375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.109375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.109375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.109375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.109375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.109375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.109375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.109375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.109375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.109375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.109375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.109375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.109375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.109375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.109375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.109375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.109375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.109375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.109375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.109375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.109375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.109375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.109375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.109375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.109375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.109375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.109375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.109375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.109375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.109375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.109375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.109375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.109375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.109375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.109375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.109375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.109375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.109375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.109375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.109375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.109375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22.5" customHeight="1" x14ac:dyDescent="0.4">
      <c r="A1" s="217" t="s">
        <v>74</v>
      </c>
      <c r="B1" s="217"/>
      <c r="C1" s="217"/>
      <c r="D1" s="217"/>
      <c r="E1" s="217"/>
      <c r="F1" s="217"/>
      <c r="G1" s="217"/>
      <c r="I1" s="39"/>
    </row>
    <row r="2" spans="1:15" s="2" customFormat="1" ht="22.5" customHeight="1" x14ac:dyDescent="0.3">
      <c r="A2" s="237" t="s">
        <v>78</v>
      </c>
      <c r="B2" s="237"/>
      <c r="C2" s="237"/>
      <c r="D2" s="237"/>
      <c r="E2" s="237"/>
      <c r="F2" s="237"/>
      <c r="G2" s="237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15" s="5" customFormat="1" ht="55.8" customHeight="1" x14ac:dyDescent="0.2">
      <c r="A4" s="103"/>
      <c r="B4" s="106" t="s">
        <v>448</v>
      </c>
      <c r="C4" s="106" t="s">
        <v>450</v>
      </c>
      <c r="D4" s="64" t="s">
        <v>46</v>
      </c>
      <c r="E4" s="109" t="s">
        <v>449</v>
      </c>
      <c r="F4" s="109" t="s">
        <v>451</v>
      </c>
      <c r="G4" s="64" t="s">
        <v>46</v>
      </c>
    </row>
    <row r="5" spans="1:15" s="30" customFormat="1" ht="31.5" customHeight="1" x14ac:dyDescent="0.35">
      <c r="A5" s="41" t="s">
        <v>79</v>
      </c>
      <c r="B5" s="46">
        <f>SUM(B6:B29)</f>
        <v>5989</v>
      </c>
      <c r="C5" s="46">
        <f>SUM(C6:C29)</f>
        <v>5493</v>
      </c>
      <c r="D5" s="119">
        <f>C5/B5*100</f>
        <v>91.718149941559517</v>
      </c>
      <c r="E5" s="46">
        <f>SUM(E6:E29)</f>
        <v>4207</v>
      </c>
      <c r="F5" s="46">
        <f>SUM(F6:F29)</f>
        <v>2620</v>
      </c>
      <c r="G5" s="119">
        <f>F5/E5*100</f>
        <v>62.277157119087235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4" t="s">
        <v>49</v>
      </c>
      <c r="B6" s="15">
        <v>2546</v>
      </c>
      <c r="C6" s="16">
        <v>2748</v>
      </c>
      <c r="D6" s="119">
        <f t="shared" ref="D6:D29" si="0">C6/B6*100</f>
        <v>107.93401413982717</v>
      </c>
      <c r="E6" s="15">
        <v>1792</v>
      </c>
      <c r="F6" s="16">
        <v>1377</v>
      </c>
      <c r="G6" s="119">
        <f t="shared" ref="G6:G29" si="1">F6/E6*100</f>
        <v>76.841517857142861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4" t="s">
        <v>50</v>
      </c>
      <c r="B7" s="15">
        <v>218</v>
      </c>
      <c r="C7" s="16">
        <v>185</v>
      </c>
      <c r="D7" s="119">
        <f t="shared" si="0"/>
        <v>84.862385321100916</v>
      </c>
      <c r="E7" s="15">
        <v>125</v>
      </c>
      <c r="F7" s="16">
        <v>93</v>
      </c>
      <c r="G7" s="119">
        <f t="shared" si="1"/>
        <v>74.400000000000006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4" t="s">
        <v>51</v>
      </c>
      <c r="B8" s="15">
        <v>0</v>
      </c>
      <c r="C8" s="16">
        <v>0</v>
      </c>
      <c r="D8" s="119">
        <v>0</v>
      </c>
      <c r="E8" s="15">
        <v>0</v>
      </c>
      <c r="F8" s="16">
        <v>0</v>
      </c>
      <c r="G8" s="119">
        <v>0</v>
      </c>
      <c r="H8" s="18"/>
      <c r="I8" s="19"/>
      <c r="J8" s="20"/>
    </row>
    <row r="9" spans="1:15" ht="31.2" customHeight="1" x14ac:dyDescent="0.25">
      <c r="A9" s="14" t="s">
        <v>52</v>
      </c>
      <c r="B9" s="15">
        <v>27</v>
      </c>
      <c r="C9" s="16">
        <v>10</v>
      </c>
      <c r="D9" s="119">
        <f t="shared" si="0"/>
        <v>37.037037037037038</v>
      </c>
      <c r="E9" s="15">
        <v>19</v>
      </c>
      <c r="F9" s="16">
        <v>3</v>
      </c>
      <c r="G9" s="119">
        <f t="shared" si="1"/>
        <v>15.789473684210526</v>
      </c>
      <c r="H9" s="18"/>
      <c r="I9" s="19"/>
      <c r="J9" s="20"/>
      <c r="L9" s="27"/>
    </row>
    <row r="10" spans="1:15" ht="31.2" customHeight="1" x14ac:dyDescent="0.25">
      <c r="A10" s="14" t="s">
        <v>53</v>
      </c>
      <c r="B10" s="15">
        <v>268</v>
      </c>
      <c r="C10" s="16">
        <v>268</v>
      </c>
      <c r="D10" s="119">
        <f t="shared" si="0"/>
        <v>100</v>
      </c>
      <c r="E10" s="15">
        <v>193</v>
      </c>
      <c r="F10" s="16">
        <v>133</v>
      </c>
      <c r="G10" s="119">
        <f t="shared" si="1"/>
        <v>68.911917098445599</v>
      </c>
      <c r="H10" s="18"/>
      <c r="I10" s="19"/>
      <c r="J10" s="20"/>
    </row>
    <row r="11" spans="1:15" ht="31.2" x14ac:dyDescent="0.25">
      <c r="A11" s="14" t="s">
        <v>54</v>
      </c>
      <c r="B11" s="15">
        <v>5</v>
      </c>
      <c r="C11" s="16">
        <v>14</v>
      </c>
      <c r="D11" s="119">
        <f t="shared" si="0"/>
        <v>280</v>
      </c>
      <c r="E11" s="15">
        <v>4</v>
      </c>
      <c r="F11" s="16">
        <v>8</v>
      </c>
      <c r="G11" s="119">
        <f t="shared" si="1"/>
        <v>200</v>
      </c>
      <c r="H11" s="18"/>
      <c r="I11" s="19"/>
      <c r="J11" s="20"/>
    </row>
    <row r="12" spans="1:15" ht="62.4" x14ac:dyDescent="0.25">
      <c r="A12" s="14" t="s">
        <v>55</v>
      </c>
      <c r="B12" s="15">
        <v>314</v>
      </c>
      <c r="C12" s="16">
        <v>245</v>
      </c>
      <c r="D12" s="119">
        <f t="shared" si="0"/>
        <v>78.025477707006374</v>
      </c>
      <c r="E12" s="15">
        <v>239</v>
      </c>
      <c r="F12" s="16">
        <v>115</v>
      </c>
      <c r="G12" s="119">
        <f t="shared" si="1"/>
        <v>48.11715481171548</v>
      </c>
      <c r="H12" s="18"/>
      <c r="I12" s="19"/>
      <c r="J12" s="20"/>
    </row>
    <row r="13" spans="1:15" ht="31.2" customHeight="1" x14ac:dyDescent="0.25">
      <c r="A13" s="14" t="s">
        <v>56</v>
      </c>
      <c r="B13" s="15">
        <v>34</v>
      </c>
      <c r="C13" s="16">
        <v>40</v>
      </c>
      <c r="D13" s="119">
        <f t="shared" si="0"/>
        <v>117.64705882352942</v>
      </c>
      <c r="E13" s="15">
        <v>25</v>
      </c>
      <c r="F13" s="16">
        <v>22</v>
      </c>
      <c r="G13" s="119">
        <f t="shared" si="1"/>
        <v>88</v>
      </c>
      <c r="H13" s="18"/>
      <c r="I13" s="19"/>
      <c r="J13" s="20"/>
    </row>
    <row r="14" spans="1:15" ht="31.2" x14ac:dyDescent="0.25">
      <c r="A14" s="14" t="s">
        <v>57</v>
      </c>
      <c r="B14" s="15">
        <v>15</v>
      </c>
      <c r="C14" s="16">
        <v>21</v>
      </c>
      <c r="D14" s="119">
        <f t="shared" si="0"/>
        <v>140</v>
      </c>
      <c r="E14" s="15">
        <v>12</v>
      </c>
      <c r="F14" s="16">
        <v>12</v>
      </c>
      <c r="G14" s="119">
        <f t="shared" si="1"/>
        <v>100</v>
      </c>
      <c r="H14" s="18"/>
      <c r="I14" s="19"/>
      <c r="J14" s="20"/>
    </row>
    <row r="15" spans="1:15" ht="31.2" x14ac:dyDescent="0.25">
      <c r="A15" s="14" t="s">
        <v>58</v>
      </c>
      <c r="B15" s="15">
        <v>1</v>
      </c>
      <c r="C15" s="16">
        <v>2</v>
      </c>
      <c r="D15" s="119">
        <f t="shared" si="0"/>
        <v>200</v>
      </c>
      <c r="E15" s="15">
        <v>1</v>
      </c>
      <c r="F15" s="16">
        <v>1</v>
      </c>
      <c r="G15" s="119">
        <f t="shared" si="1"/>
        <v>100</v>
      </c>
      <c r="H15" s="18"/>
      <c r="I15" s="19"/>
      <c r="J15" s="20"/>
    </row>
    <row r="16" spans="1:15" ht="31.2" x14ac:dyDescent="0.25">
      <c r="A16" s="14" t="s">
        <v>59</v>
      </c>
      <c r="B16" s="15">
        <v>93</v>
      </c>
      <c r="C16" s="16">
        <v>92</v>
      </c>
      <c r="D16" s="119">
        <f t="shared" si="0"/>
        <v>98.924731182795696</v>
      </c>
      <c r="E16" s="15">
        <v>64</v>
      </c>
      <c r="F16" s="16">
        <v>47</v>
      </c>
      <c r="G16" s="119">
        <f t="shared" si="1"/>
        <v>73.4375</v>
      </c>
      <c r="H16" s="18"/>
      <c r="I16" s="19"/>
      <c r="J16" s="20"/>
    </row>
    <row r="17" spans="1:10" ht="31.2" x14ac:dyDescent="0.25">
      <c r="A17" s="14" t="s">
        <v>60</v>
      </c>
      <c r="B17" s="15">
        <v>41</v>
      </c>
      <c r="C17" s="16">
        <v>33</v>
      </c>
      <c r="D17" s="119">
        <f t="shared" si="0"/>
        <v>80.487804878048792</v>
      </c>
      <c r="E17" s="15">
        <v>24</v>
      </c>
      <c r="F17" s="16">
        <v>18</v>
      </c>
      <c r="G17" s="119">
        <f t="shared" si="1"/>
        <v>75</v>
      </c>
      <c r="H17" s="18"/>
      <c r="I17" s="19"/>
      <c r="J17" s="20"/>
    </row>
    <row r="18" spans="1:10" ht="31.2" x14ac:dyDescent="0.25">
      <c r="A18" s="14" t="s">
        <v>61</v>
      </c>
      <c r="B18" s="15">
        <v>60</v>
      </c>
      <c r="C18" s="16">
        <v>51</v>
      </c>
      <c r="D18" s="119">
        <f t="shared" si="0"/>
        <v>85</v>
      </c>
      <c r="E18" s="15">
        <v>43</v>
      </c>
      <c r="F18" s="16">
        <v>29</v>
      </c>
      <c r="G18" s="119">
        <f t="shared" si="1"/>
        <v>67.441860465116278</v>
      </c>
      <c r="H18" s="18"/>
      <c r="I18" s="19"/>
      <c r="J18" s="20"/>
    </row>
    <row r="19" spans="1:10" ht="31.2" x14ac:dyDescent="0.25">
      <c r="A19" s="14" t="s">
        <v>62</v>
      </c>
      <c r="B19" s="15">
        <v>645</v>
      </c>
      <c r="C19" s="16">
        <v>410</v>
      </c>
      <c r="D19" s="119">
        <f t="shared" si="0"/>
        <v>63.565891472868216</v>
      </c>
      <c r="E19" s="15">
        <v>404</v>
      </c>
      <c r="F19" s="16">
        <v>95</v>
      </c>
      <c r="G19" s="119">
        <f t="shared" si="1"/>
        <v>23.514851485148512</v>
      </c>
      <c r="H19" s="18"/>
      <c r="I19" s="19"/>
      <c r="J19" s="20"/>
    </row>
    <row r="20" spans="1:10" ht="31.2" customHeight="1" x14ac:dyDescent="0.25">
      <c r="A20" s="14" t="s">
        <v>63</v>
      </c>
      <c r="B20" s="15">
        <v>10</v>
      </c>
      <c r="C20" s="16">
        <v>12</v>
      </c>
      <c r="D20" s="119">
        <f t="shared" si="0"/>
        <v>120</v>
      </c>
      <c r="E20" s="15">
        <v>5</v>
      </c>
      <c r="F20" s="16">
        <v>7</v>
      </c>
      <c r="G20" s="119">
        <f t="shared" si="1"/>
        <v>140</v>
      </c>
      <c r="H20" s="18"/>
      <c r="I20" s="19"/>
      <c r="J20" s="20"/>
    </row>
    <row r="21" spans="1:10" ht="31.2" x14ac:dyDescent="0.25">
      <c r="A21" s="14" t="s">
        <v>64</v>
      </c>
      <c r="B21" s="15">
        <v>444</v>
      </c>
      <c r="C21" s="16">
        <v>353</v>
      </c>
      <c r="D21" s="119">
        <f t="shared" si="0"/>
        <v>79.504504504504496</v>
      </c>
      <c r="E21" s="15">
        <v>306</v>
      </c>
      <c r="F21" s="16">
        <v>167</v>
      </c>
      <c r="G21" s="119">
        <f t="shared" si="1"/>
        <v>54.575163398692808</v>
      </c>
      <c r="H21" s="18"/>
      <c r="I21" s="19"/>
      <c r="J21" s="20"/>
    </row>
    <row r="22" spans="1:10" ht="31.2" x14ac:dyDescent="0.25">
      <c r="A22" s="14" t="s">
        <v>65</v>
      </c>
      <c r="B22" s="15">
        <v>80</v>
      </c>
      <c r="C22" s="16">
        <v>67</v>
      </c>
      <c r="D22" s="119">
        <f t="shared" si="0"/>
        <v>83.75</v>
      </c>
      <c r="E22" s="15">
        <v>72</v>
      </c>
      <c r="F22" s="16">
        <v>18</v>
      </c>
      <c r="G22" s="119">
        <f t="shared" si="1"/>
        <v>25</v>
      </c>
      <c r="H22" s="18"/>
      <c r="I22" s="19"/>
      <c r="J22" s="23"/>
    </row>
    <row r="23" spans="1:10" ht="31.2" customHeight="1" x14ac:dyDescent="0.25">
      <c r="A23" s="14" t="s">
        <v>66</v>
      </c>
      <c r="B23" s="15">
        <v>451</v>
      </c>
      <c r="C23" s="16">
        <v>312</v>
      </c>
      <c r="D23" s="119">
        <f t="shared" si="0"/>
        <v>69.179600886917953</v>
      </c>
      <c r="E23" s="15">
        <v>357</v>
      </c>
      <c r="F23" s="16">
        <v>166</v>
      </c>
      <c r="G23" s="119">
        <f t="shared" si="1"/>
        <v>46.498599439775909</v>
      </c>
      <c r="H23" s="18"/>
      <c r="I23" s="19"/>
      <c r="J23" s="23"/>
    </row>
    <row r="24" spans="1:10" ht="31.2" x14ac:dyDescent="0.25">
      <c r="A24" s="14" t="s">
        <v>67</v>
      </c>
      <c r="B24" s="15">
        <v>350</v>
      </c>
      <c r="C24" s="16">
        <v>193</v>
      </c>
      <c r="D24" s="119">
        <f t="shared" si="0"/>
        <v>55.142857142857139</v>
      </c>
      <c r="E24" s="15">
        <v>249</v>
      </c>
      <c r="F24" s="16">
        <v>77</v>
      </c>
      <c r="G24" s="119">
        <f t="shared" si="1"/>
        <v>30.923694779116467</v>
      </c>
      <c r="H24" s="18"/>
      <c r="I24" s="19"/>
      <c r="J24" s="23"/>
    </row>
    <row r="25" spans="1:10" ht="31.2" x14ac:dyDescent="0.25">
      <c r="A25" s="14" t="s">
        <v>68</v>
      </c>
      <c r="B25" s="15">
        <v>82</v>
      </c>
      <c r="C25" s="16">
        <v>147</v>
      </c>
      <c r="D25" s="119">
        <f t="shared" si="0"/>
        <v>179.26829268292684</v>
      </c>
      <c r="E25" s="15">
        <v>65</v>
      </c>
      <c r="F25" s="16">
        <v>71</v>
      </c>
      <c r="G25" s="119">
        <f t="shared" si="1"/>
        <v>109.23076923076923</v>
      </c>
      <c r="I25" s="19"/>
    </row>
    <row r="26" spans="1:10" ht="31.2" customHeight="1" x14ac:dyDescent="0.25">
      <c r="A26" s="14" t="s">
        <v>69</v>
      </c>
      <c r="B26" s="15">
        <v>42</v>
      </c>
      <c r="C26" s="16">
        <v>43</v>
      </c>
      <c r="D26" s="119">
        <f t="shared" si="0"/>
        <v>102.38095238095238</v>
      </c>
      <c r="E26" s="15">
        <v>27</v>
      </c>
      <c r="F26" s="16">
        <v>19</v>
      </c>
      <c r="G26" s="119">
        <f t="shared" si="1"/>
        <v>70.370370370370367</v>
      </c>
      <c r="I26" s="19"/>
    </row>
    <row r="27" spans="1:10" ht="31.2" customHeight="1" x14ac:dyDescent="0.25">
      <c r="A27" s="14" t="s">
        <v>70</v>
      </c>
      <c r="B27" s="15">
        <v>83</v>
      </c>
      <c r="C27" s="16">
        <v>66</v>
      </c>
      <c r="D27" s="119">
        <f t="shared" si="0"/>
        <v>79.518072289156621</v>
      </c>
      <c r="E27" s="15">
        <v>64</v>
      </c>
      <c r="F27" s="16">
        <v>35</v>
      </c>
      <c r="G27" s="119">
        <f t="shared" si="1"/>
        <v>54.6875</v>
      </c>
      <c r="I27" s="19"/>
    </row>
    <row r="28" spans="1:10" ht="31.2" customHeight="1" x14ac:dyDescent="0.25">
      <c r="A28" s="14" t="s">
        <v>71</v>
      </c>
      <c r="B28" s="15">
        <v>89</v>
      </c>
      <c r="C28" s="16">
        <v>109</v>
      </c>
      <c r="D28" s="119">
        <f t="shared" si="0"/>
        <v>122.47191011235957</v>
      </c>
      <c r="E28" s="15">
        <v>77</v>
      </c>
      <c r="F28" s="16">
        <v>66</v>
      </c>
      <c r="G28" s="119">
        <f t="shared" si="1"/>
        <v>85.714285714285708</v>
      </c>
      <c r="I28" s="19"/>
    </row>
    <row r="29" spans="1:10" ht="31.2" customHeight="1" x14ac:dyDescent="0.25">
      <c r="A29" s="14" t="s">
        <v>72</v>
      </c>
      <c r="B29" s="15">
        <v>91</v>
      </c>
      <c r="C29" s="16">
        <v>72</v>
      </c>
      <c r="D29" s="119">
        <f t="shared" si="0"/>
        <v>79.120879120879124</v>
      </c>
      <c r="E29" s="15">
        <v>40</v>
      </c>
      <c r="F29" s="16">
        <v>41</v>
      </c>
      <c r="G29" s="119">
        <f t="shared" si="1"/>
        <v>102.49999999999999</v>
      </c>
      <c r="I29" s="19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topLeftCell="A5" zoomScale="70" zoomScaleNormal="75" zoomScaleSheetLayoutView="70" workbookViewId="0">
      <selection activeCell="H15" sqref="H15"/>
    </sheetView>
  </sheetViews>
  <sheetFormatPr defaultColWidth="8.88671875" defaultRowHeight="13.2" x14ac:dyDescent="0.25"/>
  <cols>
    <col min="1" max="1" width="62.44140625" style="19" customWidth="1"/>
    <col min="2" max="2" width="11.88671875" style="108" customWidth="1"/>
    <col min="3" max="3" width="14.33203125" style="108" customWidth="1"/>
    <col min="4" max="4" width="12" style="108" customWidth="1"/>
    <col min="5" max="5" width="13.6640625" style="108" customWidth="1"/>
    <col min="6" max="6" width="12.109375" style="108" customWidth="1"/>
    <col min="7" max="7" width="13.6640625" style="108" customWidth="1"/>
    <col min="8" max="8" width="12.6640625" style="108" customWidth="1"/>
    <col min="9" max="9" width="14.6640625" style="108" customWidth="1"/>
    <col min="10" max="10" width="8.88671875" style="19"/>
    <col min="11" max="11" width="11.88671875" style="19" customWidth="1"/>
    <col min="12" max="12" width="12.109375" style="19" customWidth="1"/>
    <col min="13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3" s="2" customFormat="1" ht="22.8" x14ac:dyDescent="0.4">
      <c r="A1" s="217" t="s">
        <v>316</v>
      </c>
      <c r="B1" s="217"/>
      <c r="C1" s="217"/>
      <c r="D1" s="217"/>
      <c r="E1" s="217"/>
      <c r="F1" s="217"/>
      <c r="G1" s="217"/>
      <c r="H1" s="217"/>
      <c r="I1" s="217"/>
      <c r="J1" s="173"/>
      <c r="K1" s="173"/>
    </row>
    <row r="2" spans="1:13" s="2" customFormat="1" ht="19.5" customHeight="1" x14ac:dyDescent="0.35">
      <c r="A2" s="229" t="s">
        <v>78</v>
      </c>
      <c r="B2" s="229"/>
      <c r="C2" s="229"/>
      <c r="D2" s="229"/>
      <c r="E2" s="229"/>
      <c r="F2" s="229"/>
      <c r="G2" s="229"/>
      <c r="H2" s="229"/>
      <c r="I2" s="229"/>
      <c r="J2" s="174"/>
      <c r="K2" s="174"/>
    </row>
    <row r="3" spans="1:13" s="5" customFormat="1" ht="20.2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188</v>
      </c>
    </row>
    <row r="4" spans="1:13" s="5" customFormat="1" ht="34.5" customHeight="1" x14ac:dyDescent="0.2">
      <c r="A4" s="230"/>
      <c r="B4" s="231" t="s">
        <v>452</v>
      </c>
      <c r="C4" s="232"/>
      <c r="D4" s="232"/>
      <c r="E4" s="233"/>
      <c r="F4" s="234" t="s">
        <v>453</v>
      </c>
      <c r="G4" s="235"/>
      <c r="H4" s="235"/>
      <c r="I4" s="236"/>
    </row>
    <row r="5" spans="1:13" s="5" customFormat="1" ht="69.75" customHeight="1" x14ac:dyDescent="0.2">
      <c r="A5" s="230"/>
      <c r="B5" s="176" t="s">
        <v>317</v>
      </c>
      <c r="C5" s="176" t="s">
        <v>318</v>
      </c>
      <c r="D5" s="176" t="s">
        <v>319</v>
      </c>
      <c r="E5" s="176" t="s">
        <v>318</v>
      </c>
      <c r="F5" s="176" t="s">
        <v>317</v>
      </c>
      <c r="G5" s="176" t="s">
        <v>318</v>
      </c>
      <c r="H5" s="176" t="s">
        <v>319</v>
      </c>
      <c r="I5" s="176" t="s">
        <v>318</v>
      </c>
    </row>
    <row r="6" spans="1:13" s="9" customFormat="1" ht="34.5" customHeight="1" x14ac:dyDescent="0.3">
      <c r="A6" s="41" t="s">
        <v>79</v>
      </c>
      <c r="B6" s="178">
        <f>SUM(B7:B30)</f>
        <v>2670</v>
      </c>
      <c r="C6" s="179">
        <f>B6/'11'!C5*100</f>
        <v>48.607318405243035</v>
      </c>
      <c r="D6" s="178">
        <f>SUM(D7:D30)</f>
        <v>2823</v>
      </c>
      <c r="E6" s="180">
        <f>D6/'11'!C5*100</f>
        <v>51.392681594756965</v>
      </c>
      <c r="F6" s="178">
        <f>SUM(F7:F30)</f>
        <v>1446</v>
      </c>
      <c r="G6" s="179">
        <f>F6/'11'!F5*100</f>
        <v>55.190839694656489</v>
      </c>
      <c r="H6" s="178">
        <f>SUM(H7:H30)</f>
        <v>1174</v>
      </c>
      <c r="I6" s="180">
        <f>H6/'11'!F5*100</f>
        <v>44.809160305343511</v>
      </c>
      <c r="K6" s="208"/>
      <c r="L6" s="208"/>
    </row>
    <row r="7" spans="1:13" ht="15.6" x14ac:dyDescent="0.25">
      <c r="A7" s="14" t="s">
        <v>49</v>
      </c>
      <c r="B7" s="190">
        <v>1393</v>
      </c>
      <c r="C7" s="191">
        <f>B7/'11'!C6*100</f>
        <v>50.691411935953425</v>
      </c>
      <c r="D7" s="192">
        <v>1355</v>
      </c>
      <c r="E7" s="193">
        <f>D7/'11'!C6*100</f>
        <v>49.308588064046575</v>
      </c>
      <c r="F7" s="190">
        <v>782</v>
      </c>
      <c r="G7" s="191">
        <f>F7/'11'!F6*100</f>
        <v>56.79012345679012</v>
      </c>
      <c r="H7" s="192">
        <v>595</v>
      </c>
      <c r="I7" s="193">
        <f>H7/'11'!F6*100</f>
        <v>43.209876543209873</v>
      </c>
      <c r="J7" s="18"/>
      <c r="K7" s="208"/>
      <c r="L7" s="208"/>
      <c r="M7" s="21"/>
    </row>
    <row r="8" spans="1:13" ht="15.6" x14ac:dyDescent="0.25">
      <c r="A8" s="14" t="s">
        <v>50</v>
      </c>
      <c r="B8" s="15">
        <v>83</v>
      </c>
      <c r="C8" s="191">
        <f>B8/'11'!C7*100</f>
        <v>44.86486486486487</v>
      </c>
      <c r="D8" s="192">
        <v>102</v>
      </c>
      <c r="E8" s="193">
        <f>D8/'11'!C7*100</f>
        <v>55.135135135135137</v>
      </c>
      <c r="F8" s="15">
        <v>48</v>
      </c>
      <c r="G8" s="191">
        <f>F8/'11'!F7*100</f>
        <v>51.612903225806448</v>
      </c>
      <c r="H8" s="192">
        <v>45</v>
      </c>
      <c r="I8" s="193">
        <f>H8/'11'!F7*100</f>
        <v>48.387096774193552</v>
      </c>
      <c r="J8" s="18"/>
      <c r="K8" s="208"/>
      <c r="L8" s="208"/>
      <c r="M8" s="21"/>
    </row>
    <row r="9" spans="1:13" s="22" customFormat="1" ht="15.6" x14ac:dyDescent="0.25">
      <c r="A9" s="14" t="s">
        <v>51</v>
      </c>
      <c r="B9" s="15">
        <v>0</v>
      </c>
      <c r="C9" s="191">
        <v>0</v>
      </c>
      <c r="D9" s="192">
        <v>0</v>
      </c>
      <c r="E9" s="193">
        <v>0</v>
      </c>
      <c r="F9" s="15">
        <v>0</v>
      </c>
      <c r="G9" s="191">
        <v>0</v>
      </c>
      <c r="H9" s="192">
        <v>0</v>
      </c>
      <c r="I9" s="193">
        <v>0</v>
      </c>
      <c r="J9" s="18"/>
      <c r="K9" s="208"/>
      <c r="L9" s="208"/>
      <c r="M9" s="21"/>
    </row>
    <row r="10" spans="1:13" ht="15.6" x14ac:dyDescent="0.25">
      <c r="A10" s="14" t="s">
        <v>52</v>
      </c>
      <c r="B10" s="15">
        <v>9</v>
      </c>
      <c r="C10" s="191">
        <f>B10/'11'!C9*100</f>
        <v>90</v>
      </c>
      <c r="D10" s="192">
        <v>1</v>
      </c>
      <c r="E10" s="193">
        <f>D10/'11'!C9*100</f>
        <v>10</v>
      </c>
      <c r="F10" s="15">
        <v>3</v>
      </c>
      <c r="G10" s="191">
        <f>F10/'11'!F9*100</f>
        <v>100</v>
      </c>
      <c r="H10" s="192">
        <v>0</v>
      </c>
      <c r="I10" s="193">
        <f>H10/'11'!F9*100</f>
        <v>0</v>
      </c>
      <c r="J10" s="18"/>
      <c r="K10" s="208"/>
      <c r="L10" s="208"/>
      <c r="M10" s="21"/>
    </row>
    <row r="11" spans="1:13" ht="15.6" x14ac:dyDescent="0.25">
      <c r="A11" s="14" t="s">
        <v>53</v>
      </c>
      <c r="B11" s="15">
        <v>251</v>
      </c>
      <c r="C11" s="191">
        <f>B11/'11'!C10*100</f>
        <v>93.656716417910445</v>
      </c>
      <c r="D11" s="192">
        <v>17</v>
      </c>
      <c r="E11" s="193">
        <f>D11/'11'!C10*100</f>
        <v>6.3432835820895521</v>
      </c>
      <c r="F11" s="15">
        <v>126</v>
      </c>
      <c r="G11" s="191">
        <f>F11/'11'!F10*100</f>
        <v>94.73684210526315</v>
      </c>
      <c r="H11" s="192">
        <v>7</v>
      </c>
      <c r="I11" s="193">
        <f>H11/'11'!F10*100</f>
        <v>5.2631578947368416</v>
      </c>
      <c r="J11" s="18"/>
      <c r="K11" s="208"/>
      <c r="L11" s="208"/>
      <c r="M11" s="21"/>
    </row>
    <row r="12" spans="1:13" ht="15.6" x14ac:dyDescent="0.25">
      <c r="A12" s="14" t="s">
        <v>54</v>
      </c>
      <c r="B12" s="15">
        <v>10</v>
      </c>
      <c r="C12" s="191">
        <f>B12/'11'!C11*100</f>
        <v>71.428571428571431</v>
      </c>
      <c r="D12" s="192">
        <v>4</v>
      </c>
      <c r="E12" s="193">
        <f>D12/'11'!C11*100</f>
        <v>28.571428571428569</v>
      </c>
      <c r="F12" s="15">
        <v>7</v>
      </c>
      <c r="G12" s="191">
        <f>F12/'11'!F11*100</f>
        <v>87.5</v>
      </c>
      <c r="H12" s="192">
        <v>1</v>
      </c>
      <c r="I12" s="193">
        <f>H12/'11'!F11*100</f>
        <v>12.5</v>
      </c>
      <c r="J12" s="18"/>
      <c r="K12" s="208"/>
      <c r="L12" s="208"/>
      <c r="M12" s="21"/>
    </row>
    <row r="13" spans="1:13" ht="46.8" x14ac:dyDescent="0.25">
      <c r="A13" s="14" t="s">
        <v>55</v>
      </c>
      <c r="B13" s="15">
        <v>111</v>
      </c>
      <c r="C13" s="191">
        <f>B13/'11'!C12*100</f>
        <v>45.306122448979593</v>
      </c>
      <c r="D13" s="192">
        <v>134</v>
      </c>
      <c r="E13" s="193">
        <f>D13/'11'!C12*100</f>
        <v>54.693877551020407</v>
      </c>
      <c r="F13" s="15">
        <v>53</v>
      </c>
      <c r="G13" s="191">
        <f>F13/'11'!F12*100</f>
        <v>46.086956521739133</v>
      </c>
      <c r="H13" s="192">
        <v>62</v>
      </c>
      <c r="I13" s="193">
        <f>H13/'11'!F12*100</f>
        <v>53.913043478260867</v>
      </c>
      <c r="J13" s="18"/>
      <c r="K13" s="208"/>
      <c r="L13" s="208"/>
      <c r="M13" s="21"/>
    </row>
    <row r="14" spans="1:13" ht="15.6" x14ac:dyDescent="0.25">
      <c r="A14" s="14" t="s">
        <v>56</v>
      </c>
      <c r="B14" s="15">
        <v>23</v>
      </c>
      <c r="C14" s="191">
        <f>B14/'11'!C13*100</f>
        <v>57.499999999999993</v>
      </c>
      <c r="D14" s="192">
        <v>17</v>
      </c>
      <c r="E14" s="193">
        <f>D14/'11'!C13*100</f>
        <v>42.5</v>
      </c>
      <c r="F14" s="15">
        <v>12</v>
      </c>
      <c r="G14" s="191">
        <f>F14/'11'!F13*100</f>
        <v>54.54545454545454</v>
      </c>
      <c r="H14" s="192">
        <v>10</v>
      </c>
      <c r="I14" s="193">
        <f>H14/'11'!F13*100</f>
        <v>45.454545454545453</v>
      </c>
      <c r="J14" s="18"/>
      <c r="K14" s="208"/>
      <c r="L14" s="208"/>
      <c r="M14" s="21"/>
    </row>
    <row r="15" spans="1:13" ht="15.6" x14ac:dyDescent="0.25">
      <c r="A15" s="14" t="s">
        <v>57</v>
      </c>
      <c r="B15" s="15">
        <v>12</v>
      </c>
      <c r="C15" s="191">
        <f>B15/'11'!C14*100</f>
        <v>57.142857142857139</v>
      </c>
      <c r="D15" s="192">
        <v>9</v>
      </c>
      <c r="E15" s="193">
        <f>D15/'11'!C14*100</f>
        <v>42.857142857142854</v>
      </c>
      <c r="F15" s="15">
        <v>7</v>
      </c>
      <c r="G15" s="191">
        <f>F15/'11'!F14*100</f>
        <v>58.333333333333336</v>
      </c>
      <c r="H15" s="192">
        <v>5</v>
      </c>
      <c r="I15" s="193">
        <f>H15/'11'!F14*100</f>
        <v>41.666666666666671</v>
      </c>
      <c r="J15" s="18"/>
      <c r="K15" s="208"/>
      <c r="L15" s="208"/>
      <c r="M15" s="21"/>
    </row>
    <row r="16" spans="1:13" ht="15.6" x14ac:dyDescent="0.25">
      <c r="A16" s="14" t="s">
        <v>58</v>
      </c>
      <c r="B16" s="15">
        <v>0</v>
      </c>
      <c r="C16" s="191">
        <f>B16/'11'!C15*100</f>
        <v>0</v>
      </c>
      <c r="D16" s="192">
        <v>2</v>
      </c>
      <c r="E16" s="193">
        <f>D16/'11'!C15*100</f>
        <v>100</v>
      </c>
      <c r="F16" s="15">
        <v>0</v>
      </c>
      <c r="G16" s="191">
        <f>F16/'11'!F15*100</f>
        <v>0</v>
      </c>
      <c r="H16" s="192">
        <v>1</v>
      </c>
      <c r="I16" s="193">
        <f>H16/'11'!F15*100</f>
        <v>100</v>
      </c>
      <c r="J16" s="18"/>
      <c r="K16" s="208"/>
      <c r="L16" s="208"/>
      <c r="M16" s="21"/>
    </row>
    <row r="17" spans="1:13" ht="15.6" x14ac:dyDescent="0.25">
      <c r="A17" s="14" t="s">
        <v>59</v>
      </c>
      <c r="B17" s="15">
        <v>37</v>
      </c>
      <c r="C17" s="191">
        <f>B17/'11'!C16*100</f>
        <v>40.217391304347828</v>
      </c>
      <c r="D17" s="192">
        <v>55</v>
      </c>
      <c r="E17" s="193">
        <f>D17/'11'!C16*100</f>
        <v>59.782608695652172</v>
      </c>
      <c r="F17" s="15">
        <v>24</v>
      </c>
      <c r="G17" s="191">
        <f>F17/'11'!F16*100</f>
        <v>51.063829787234042</v>
      </c>
      <c r="H17" s="192">
        <v>23</v>
      </c>
      <c r="I17" s="193">
        <f>H17/'11'!F16*100</f>
        <v>48.936170212765958</v>
      </c>
      <c r="J17" s="18"/>
      <c r="K17" s="208"/>
      <c r="L17" s="208"/>
      <c r="M17" s="21"/>
    </row>
    <row r="18" spans="1:13" ht="31.2" x14ac:dyDescent="0.25">
      <c r="A18" s="14" t="s">
        <v>60</v>
      </c>
      <c r="B18" s="15">
        <v>23</v>
      </c>
      <c r="C18" s="191">
        <f>B18/'11'!C17*100</f>
        <v>69.696969696969703</v>
      </c>
      <c r="D18" s="192">
        <v>10</v>
      </c>
      <c r="E18" s="193">
        <f>D18/'11'!C17*100</f>
        <v>30.303030303030305</v>
      </c>
      <c r="F18" s="15">
        <v>13</v>
      </c>
      <c r="G18" s="191">
        <f>F18/'11'!F17*100</f>
        <v>72.222222222222214</v>
      </c>
      <c r="H18" s="192">
        <v>5</v>
      </c>
      <c r="I18" s="193">
        <f>H18/'11'!F17*100</f>
        <v>27.777777777777779</v>
      </c>
      <c r="J18" s="18"/>
      <c r="K18" s="208"/>
      <c r="L18" s="208"/>
      <c r="M18" s="21"/>
    </row>
    <row r="19" spans="1:13" ht="15.6" x14ac:dyDescent="0.25">
      <c r="A19" s="14" t="s">
        <v>61</v>
      </c>
      <c r="B19" s="15">
        <v>26</v>
      </c>
      <c r="C19" s="191">
        <f>B19/'11'!C18*100</f>
        <v>50.980392156862742</v>
      </c>
      <c r="D19" s="192">
        <v>25</v>
      </c>
      <c r="E19" s="193">
        <f>D19/'11'!C18*100</f>
        <v>49.019607843137251</v>
      </c>
      <c r="F19" s="15">
        <v>20</v>
      </c>
      <c r="G19" s="191">
        <f>F19/'11'!F18*100</f>
        <v>68.965517241379317</v>
      </c>
      <c r="H19" s="192">
        <v>9</v>
      </c>
      <c r="I19" s="193">
        <f>H19/'11'!F18*100</f>
        <v>31.03448275862069</v>
      </c>
      <c r="J19" s="18"/>
      <c r="K19" s="208"/>
      <c r="L19" s="208"/>
      <c r="M19" s="21"/>
    </row>
    <row r="20" spans="1:13" ht="15.6" x14ac:dyDescent="0.25">
      <c r="A20" s="14" t="s">
        <v>62</v>
      </c>
      <c r="B20" s="15">
        <v>96</v>
      </c>
      <c r="C20" s="191">
        <f>B20/'11'!C19*100</f>
        <v>23.414634146341466</v>
      </c>
      <c r="D20" s="192">
        <v>314</v>
      </c>
      <c r="E20" s="193">
        <f>D20/'11'!C19*100</f>
        <v>76.585365853658544</v>
      </c>
      <c r="F20" s="15">
        <v>30</v>
      </c>
      <c r="G20" s="191">
        <f>F20/'11'!F19*100</f>
        <v>31.578947368421051</v>
      </c>
      <c r="H20" s="192">
        <v>65</v>
      </c>
      <c r="I20" s="193">
        <f>H20/'11'!F19*100</f>
        <v>68.421052631578945</v>
      </c>
      <c r="J20" s="18"/>
      <c r="K20" s="208"/>
      <c r="L20" s="208"/>
      <c r="M20" s="21"/>
    </row>
    <row r="21" spans="1:13" ht="15.6" x14ac:dyDescent="0.25">
      <c r="A21" s="14" t="s">
        <v>63</v>
      </c>
      <c r="B21" s="15">
        <v>4</v>
      </c>
      <c r="C21" s="191">
        <f>B21/'11'!C20*100</f>
        <v>33.333333333333329</v>
      </c>
      <c r="D21" s="192">
        <v>8</v>
      </c>
      <c r="E21" s="193">
        <f>D21/'11'!C20*100</f>
        <v>66.666666666666657</v>
      </c>
      <c r="F21" s="15">
        <v>3</v>
      </c>
      <c r="G21" s="191">
        <f>F21/'11'!F20*100</f>
        <v>42.857142857142854</v>
      </c>
      <c r="H21" s="192">
        <v>4</v>
      </c>
      <c r="I21" s="193">
        <f>H21/'11'!F20*100</f>
        <v>57.142857142857139</v>
      </c>
      <c r="J21" s="18"/>
      <c r="K21" s="208"/>
      <c r="L21" s="208"/>
      <c r="M21" s="21"/>
    </row>
    <row r="22" spans="1:13" ht="31.2" x14ac:dyDescent="0.25">
      <c r="A22" s="14" t="s">
        <v>64</v>
      </c>
      <c r="B22" s="15">
        <v>126</v>
      </c>
      <c r="C22" s="191">
        <f>B22/'11'!C21*100</f>
        <v>35.694050991501413</v>
      </c>
      <c r="D22" s="192">
        <v>227</v>
      </c>
      <c r="E22" s="193">
        <f>D22/'11'!C21*100</f>
        <v>64.305949008498587</v>
      </c>
      <c r="F22" s="15">
        <v>69</v>
      </c>
      <c r="G22" s="191">
        <f>F22/'11'!F21*100</f>
        <v>41.317365269461078</v>
      </c>
      <c r="H22" s="192">
        <v>98</v>
      </c>
      <c r="I22" s="193">
        <f>H22/'11'!F21*100</f>
        <v>58.682634730538922</v>
      </c>
      <c r="J22" s="18"/>
      <c r="K22" s="208"/>
      <c r="L22" s="208"/>
      <c r="M22" s="21"/>
    </row>
    <row r="23" spans="1:13" ht="18.75" customHeight="1" x14ac:dyDescent="0.25">
      <c r="A23" s="14" t="s">
        <v>65</v>
      </c>
      <c r="B23" s="15">
        <v>26</v>
      </c>
      <c r="C23" s="191">
        <f>B23/'11'!C22*100</f>
        <v>38.805970149253731</v>
      </c>
      <c r="D23" s="192">
        <v>41</v>
      </c>
      <c r="E23" s="193">
        <f>D23/'11'!C22*100</f>
        <v>61.194029850746269</v>
      </c>
      <c r="F23" s="15">
        <v>7</v>
      </c>
      <c r="G23" s="191">
        <f>F23/'11'!F22*100</f>
        <v>38.888888888888893</v>
      </c>
      <c r="H23" s="192">
        <v>11</v>
      </c>
      <c r="I23" s="193">
        <f>H23/'11'!F22*100</f>
        <v>61.111111111111114</v>
      </c>
      <c r="J23" s="18"/>
      <c r="K23" s="208"/>
      <c r="L23" s="208"/>
      <c r="M23" s="21"/>
    </row>
    <row r="24" spans="1:13" ht="15.6" x14ac:dyDescent="0.25">
      <c r="A24" s="14" t="s">
        <v>66</v>
      </c>
      <c r="B24" s="15">
        <v>196</v>
      </c>
      <c r="C24" s="191">
        <f>B24/'11'!C23*100</f>
        <v>62.820512820512818</v>
      </c>
      <c r="D24" s="192">
        <v>116</v>
      </c>
      <c r="E24" s="193">
        <f>D24/'11'!C23*100</f>
        <v>37.179487179487182</v>
      </c>
      <c r="F24" s="15">
        <v>113</v>
      </c>
      <c r="G24" s="191">
        <f>F24/'11'!F23*100</f>
        <v>68.07228915662651</v>
      </c>
      <c r="H24" s="192">
        <v>53</v>
      </c>
      <c r="I24" s="193">
        <f>H24/'11'!F23*100</f>
        <v>31.92771084337349</v>
      </c>
      <c r="J24" s="18"/>
      <c r="K24" s="208"/>
      <c r="L24" s="208"/>
      <c r="M24" s="21"/>
    </row>
    <row r="25" spans="1:13" ht="15.6" x14ac:dyDescent="0.25">
      <c r="A25" s="14" t="s">
        <v>67</v>
      </c>
      <c r="B25" s="15">
        <v>55</v>
      </c>
      <c r="C25" s="191">
        <f>B25/'11'!C24*100</f>
        <v>28.497409326424872</v>
      </c>
      <c r="D25" s="192">
        <v>138</v>
      </c>
      <c r="E25" s="193">
        <f>D25/'11'!C24*100</f>
        <v>71.502590673575128</v>
      </c>
      <c r="F25" s="15">
        <v>22</v>
      </c>
      <c r="G25" s="191">
        <f>F25/'11'!F24*100</f>
        <v>28.571428571428569</v>
      </c>
      <c r="H25" s="192">
        <v>55</v>
      </c>
      <c r="I25" s="193">
        <f>H25/'11'!F24*100</f>
        <v>71.428571428571431</v>
      </c>
      <c r="J25" s="18"/>
      <c r="K25" s="208"/>
      <c r="L25" s="208"/>
      <c r="M25" s="21"/>
    </row>
    <row r="26" spans="1:13" ht="31.2" x14ac:dyDescent="0.25">
      <c r="A26" s="14" t="s">
        <v>68</v>
      </c>
      <c r="B26" s="15">
        <v>93</v>
      </c>
      <c r="C26" s="191">
        <f>B26/'11'!C25*100</f>
        <v>63.265306122448983</v>
      </c>
      <c r="D26" s="192">
        <v>54</v>
      </c>
      <c r="E26" s="193">
        <f>D26/'11'!C25*100</f>
        <v>36.734693877551024</v>
      </c>
      <c r="F26" s="15">
        <v>49</v>
      </c>
      <c r="G26" s="191">
        <f>F26/'11'!F25*100</f>
        <v>69.014084507042256</v>
      </c>
      <c r="H26" s="192">
        <v>22</v>
      </c>
      <c r="I26" s="193">
        <f>H26/'11'!F25*100</f>
        <v>30.985915492957744</v>
      </c>
      <c r="K26" s="208"/>
      <c r="L26" s="208"/>
    </row>
    <row r="27" spans="1:13" ht="15.6" x14ac:dyDescent="0.25">
      <c r="A27" s="14" t="s">
        <v>69</v>
      </c>
      <c r="B27" s="15">
        <v>10</v>
      </c>
      <c r="C27" s="191">
        <f>B27/'11'!C26*100</f>
        <v>23.255813953488371</v>
      </c>
      <c r="D27" s="192">
        <v>33</v>
      </c>
      <c r="E27" s="193">
        <f>D27/'11'!C26*100</f>
        <v>76.744186046511629</v>
      </c>
      <c r="F27" s="15">
        <v>6</v>
      </c>
      <c r="G27" s="191">
        <f>F27/'11'!F26*100</f>
        <v>31.578947368421051</v>
      </c>
      <c r="H27" s="192">
        <v>13</v>
      </c>
      <c r="I27" s="193">
        <f>H27/'11'!F26*100</f>
        <v>68.421052631578945</v>
      </c>
      <c r="K27" s="208"/>
      <c r="L27" s="208"/>
    </row>
    <row r="28" spans="1:13" ht="15.6" x14ac:dyDescent="0.25">
      <c r="A28" s="14" t="s">
        <v>70</v>
      </c>
      <c r="B28" s="15">
        <v>19</v>
      </c>
      <c r="C28" s="191">
        <f>B28/'11'!C27*100</f>
        <v>28.787878787878789</v>
      </c>
      <c r="D28" s="192">
        <v>47</v>
      </c>
      <c r="E28" s="193">
        <f>D28/'11'!C27*100</f>
        <v>71.212121212121218</v>
      </c>
      <c r="F28" s="15">
        <v>8</v>
      </c>
      <c r="G28" s="191">
        <f>F28/'11'!F27*100</f>
        <v>22.857142857142858</v>
      </c>
      <c r="H28" s="192">
        <v>27</v>
      </c>
      <c r="I28" s="193">
        <f>H28/'11'!F27*100</f>
        <v>77.142857142857153</v>
      </c>
      <c r="K28" s="208"/>
      <c r="L28" s="208"/>
    </row>
    <row r="29" spans="1:13" ht="15.6" x14ac:dyDescent="0.25">
      <c r="A29" s="14" t="s">
        <v>71</v>
      </c>
      <c r="B29" s="15">
        <v>50</v>
      </c>
      <c r="C29" s="191">
        <f>B29/'11'!C28*100</f>
        <v>45.871559633027523</v>
      </c>
      <c r="D29" s="192">
        <v>59</v>
      </c>
      <c r="E29" s="193">
        <f>D29/'11'!C28*100</f>
        <v>54.128440366972477</v>
      </c>
      <c r="F29" s="15">
        <v>32</v>
      </c>
      <c r="G29" s="191">
        <f>F29/'11'!F28*100</f>
        <v>48.484848484848484</v>
      </c>
      <c r="H29" s="192">
        <v>34</v>
      </c>
      <c r="I29" s="193">
        <f>H29/'11'!F28*100</f>
        <v>51.515151515151516</v>
      </c>
      <c r="K29" s="208"/>
      <c r="L29" s="208"/>
    </row>
    <row r="30" spans="1:13" ht="15.6" x14ac:dyDescent="0.25">
      <c r="A30" s="14" t="s">
        <v>72</v>
      </c>
      <c r="B30" s="15">
        <v>17</v>
      </c>
      <c r="C30" s="191">
        <f>B30/'11'!C29*100</f>
        <v>23.611111111111111</v>
      </c>
      <c r="D30" s="192">
        <v>55</v>
      </c>
      <c r="E30" s="193">
        <f>D30/'11'!C29*100</f>
        <v>76.388888888888886</v>
      </c>
      <c r="F30" s="15">
        <v>12</v>
      </c>
      <c r="G30" s="191">
        <f>F30/'11'!F29*100</f>
        <v>29.268292682926827</v>
      </c>
      <c r="H30" s="192">
        <v>29</v>
      </c>
      <c r="I30" s="193">
        <f>H30/'11'!F29*100</f>
        <v>70.731707317073173</v>
      </c>
      <c r="K30" s="208"/>
      <c r="L30" s="20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B51" sqref="B51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42" customHeight="1" x14ac:dyDescent="0.3">
      <c r="A1" s="224" t="s">
        <v>272</v>
      </c>
      <c r="B1" s="224"/>
      <c r="C1" s="224"/>
      <c r="D1" s="224"/>
    </row>
    <row r="2" spans="1:6" ht="20.25" customHeight="1" x14ac:dyDescent="0.3">
      <c r="B2" s="224" t="s">
        <v>89</v>
      </c>
      <c r="C2" s="224"/>
      <c r="D2" s="224"/>
    </row>
    <row r="4" spans="1:6" s="77" customFormat="1" ht="35.4" customHeight="1" x14ac:dyDescent="0.3">
      <c r="A4" s="166"/>
      <c r="B4" s="163" t="s">
        <v>90</v>
      </c>
      <c r="C4" s="164" t="s">
        <v>469</v>
      </c>
      <c r="D4" s="165" t="s">
        <v>451</v>
      </c>
    </row>
    <row r="5" spans="1:6" ht="46.8" x14ac:dyDescent="0.3">
      <c r="A5" s="78">
        <v>1</v>
      </c>
      <c r="B5" s="79" t="s">
        <v>273</v>
      </c>
      <c r="C5" s="102">
        <v>9049</v>
      </c>
      <c r="D5" s="102">
        <v>2725</v>
      </c>
      <c r="F5" s="98"/>
    </row>
    <row r="6" spans="1:6" ht="31.2" x14ac:dyDescent="0.3">
      <c r="A6" s="78">
        <v>2</v>
      </c>
      <c r="B6" s="79" t="s">
        <v>274</v>
      </c>
      <c r="C6" s="102">
        <v>4493</v>
      </c>
      <c r="D6" s="102">
        <v>3339</v>
      </c>
      <c r="F6" s="98"/>
    </row>
    <row r="7" spans="1:6" ht="62.4" x14ac:dyDescent="0.3">
      <c r="A7" s="78">
        <v>3</v>
      </c>
      <c r="B7" s="79" t="s">
        <v>275</v>
      </c>
      <c r="C7" s="102">
        <v>1455</v>
      </c>
      <c r="D7" s="102">
        <v>784</v>
      </c>
      <c r="F7" s="98"/>
    </row>
    <row r="8" spans="1:6" s="80" customFormat="1" ht="31.2" customHeight="1" x14ac:dyDescent="0.3">
      <c r="A8" s="78">
        <v>4</v>
      </c>
      <c r="B8" s="79" t="s">
        <v>321</v>
      </c>
      <c r="C8" s="102">
        <v>978</v>
      </c>
      <c r="D8" s="102">
        <v>577</v>
      </c>
      <c r="F8" s="98"/>
    </row>
    <row r="9" spans="1:6" s="80" customFormat="1" ht="18" customHeight="1" x14ac:dyDescent="0.3">
      <c r="A9" s="78">
        <v>5</v>
      </c>
      <c r="B9" s="79" t="s">
        <v>277</v>
      </c>
      <c r="C9" s="102">
        <v>942</v>
      </c>
      <c r="D9" s="102">
        <v>555</v>
      </c>
      <c r="F9" s="98"/>
    </row>
    <row r="10" spans="1:6" s="80" customFormat="1" x14ac:dyDescent="0.3">
      <c r="A10" s="78">
        <v>6</v>
      </c>
      <c r="B10" s="79" t="s">
        <v>276</v>
      </c>
      <c r="C10" s="102">
        <v>928</v>
      </c>
      <c r="D10" s="102">
        <v>443</v>
      </c>
      <c r="F10" s="98"/>
    </row>
    <row r="11" spans="1:6" s="80" customFormat="1" ht="46.8" x14ac:dyDescent="0.3">
      <c r="A11" s="78">
        <v>7</v>
      </c>
      <c r="B11" s="79" t="s">
        <v>281</v>
      </c>
      <c r="C11" s="102">
        <v>574</v>
      </c>
      <c r="D11" s="102">
        <v>461</v>
      </c>
      <c r="F11" s="98"/>
    </row>
    <row r="12" spans="1:6" s="80" customFormat="1" x14ac:dyDescent="0.3">
      <c r="A12" s="78">
        <v>8</v>
      </c>
      <c r="B12" s="79" t="s">
        <v>440</v>
      </c>
      <c r="C12" s="102">
        <v>537</v>
      </c>
      <c r="D12" s="102">
        <v>273</v>
      </c>
      <c r="F12" s="98"/>
    </row>
    <row r="13" spans="1:6" s="80" customFormat="1" x14ac:dyDescent="0.3">
      <c r="A13" s="78">
        <v>9</v>
      </c>
      <c r="B13" s="79" t="s">
        <v>287</v>
      </c>
      <c r="C13" s="102">
        <v>511</v>
      </c>
      <c r="D13" s="102">
        <v>256</v>
      </c>
      <c r="F13" s="98"/>
    </row>
    <row r="14" spans="1:6" s="80" customFormat="1" ht="31.2" x14ac:dyDescent="0.3">
      <c r="A14" s="78">
        <v>10</v>
      </c>
      <c r="B14" s="79" t="s">
        <v>278</v>
      </c>
      <c r="C14" s="102">
        <v>470</v>
      </c>
      <c r="D14" s="102">
        <v>237</v>
      </c>
      <c r="F14" s="98"/>
    </row>
    <row r="15" spans="1:6" s="80" customFormat="1" ht="15" customHeight="1" x14ac:dyDescent="0.3">
      <c r="A15" s="78">
        <v>11</v>
      </c>
      <c r="B15" s="79" t="s">
        <v>282</v>
      </c>
      <c r="C15" s="102">
        <v>448</v>
      </c>
      <c r="D15" s="102">
        <v>170</v>
      </c>
      <c r="F15" s="98"/>
    </row>
    <row r="16" spans="1:6" s="80" customFormat="1" ht="15" customHeight="1" x14ac:dyDescent="0.3">
      <c r="A16" s="78">
        <v>12</v>
      </c>
      <c r="B16" s="79" t="s">
        <v>295</v>
      </c>
      <c r="C16" s="102">
        <v>424</v>
      </c>
      <c r="D16" s="102">
        <v>353</v>
      </c>
      <c r="F16" s="98"/>
    </row>
    <row r="17" spans="1:6" s="80" customFormat="1" ht="15.6" customHeight="1" x14ac:dyDescent="0.3">
      <c r="A17" s="78">
        <v>13</v>
      </c>
      <c r="B17" s="79" t="s">
        <v>279</v>
      </c>
      <c r="C17" s="102">
        <v>423</v>
      </c>
      <c r="D17" s="102">
        <v>205</v>
      </c>
      <c r="F17" s="98"/>
    </row>
    <row r="18" spans="1:6" s="80" customFormat="1" ht="31.2" x14ac:dyDescent="0.3">
      <c r="A18" s="78">
        <v>14</v>
      </c>
      <c r="B18" s="79" t="s">
        <v>433</v>
      </c>
      <c r="C18" s="102">
        <v>414</v>
      </c>
      <c r="D18" s="102">
        <v>227</v>
      </c>
      <c r="F18" s="98"/>
    </row>
    <row r="19" spans="1:6" s="80" customFormat="1" ht="15.6" customHeight="1" x14ac:dyDescent="0.3">
      <c r="A19" s="78">
        <v>15</v>
      </c>
      <c r="B19" s="79" t="s">
        <v>283</v>
      </c>
      <c r="C19" s="102">
        <v>411</v>
      </c>
      <c r="D19" s="102">
        <v>100</v>
      </c>
      <c r="F19" s="98"/>
    </row>
    <row r="20" spans="1:6" s="80" customFormat="1" x14ac:dyDescent="0.3">
      <c r="A20" s="78">
        <v>16</v>
      </c>
      <c r="B20" s="79" t="s">
        <v>285</v>
      </c>
      <c r="C20" s="102">
        <v>400</v>
      </c>
      <c r="D20" s="102">
        <v>237</v>
      </c>
      <c r="F20" s="98"/>
    </row>
    <row r="21" spans="1:6" s="80" customFormat="1" x14ac:dyDescent="0.3">
      <c r="A21" s="78">
        <v>17</v>
      </c>
      <c r="B21" s="79" t="s">
        <v>442</v>
      </c>
      <c r="C21" s="102">
        <v>389</v>
      </c>
      <c r="D21" s="102">
        <v>144</v>
      </c>
      <c r="F21" s="98"/>
    </row>
    <row r="22" spans="1:6" s="80" customFormat="1" ht="31.2" customHeight="1" x14ac:dyDescent="0.3">
      <c r="A22" s="78">
        <v>18</v>
      </c>
      <c r="B22" s="79" t="s">
        <v>286</v>
      </c>
      <c r="C22" s="102">
        <v>383</v>
      </c>
      <c r="D22" s="102">
        <v>210</v>
      </c>
      <c r="F22" s="98"/>
    </row>
    <row r="23" spans="1:6" s="80" customFormat="1" ht="15.6" customHeight="1" x14ac:dyDescent="0.3">
      <c r="A23" s="78">
        <v>19</v>
      </c>
      <c r="B23" s="79" t="s">
        <v>290</v>
      </c>
      <c r="C23" s="102">
        <v>378</v>
      </c>
      <c r="D23" s="102">
        <v>173</v>
      </c>
      <c r="F23" s="98"/>
    </row>
    <row r="24" spans="1:6" s="80" customFormat="1" ht="15" customHeight="1" x14ac:dyDescent="0.3">
      <c r="A24" s="78">
        <v>20</v>
      </c>
      <c r="B24" s="79" t="s">
        <v>430</v>
      </c>
      <c r="C24" s="102">
        <v>359</v>
      </c>
      <c r="D24" s="102">
        <v>182</v>
      </c>
      <c r="F24" s="98"/>
    </row>
    <row r="25" spans="1:6" s="80" customFormat="1" ht="15.6" customHeight="1" x14ac:dyDescent="0.3">
      <c r="A25" s="78">
        <v>21</v>
      </c>
      <c r="B25" s="79" t="s">
        <v>291</v>
      </c>
      <c r="C25" s="102">
        <v>308</v>
      </c>
      <c r="D25" s="102">
        <v>193</v>
      </c>
      <c r="F25" s="98"/>
    </row>
    <row r="26" spans="1:6" s="80" customFormat="1" ht="31.2" x14ac:dyDescent="0.3">
      <c r="A26" s="78">
        <v>22</v>
      </c>
      <c r="B26" s="79" t="s">
        <v>463</v>
      </c>
      <c r="C26" s="102">
        <v>282</v>
      </c>
      <c r="D26" s="102">
        <v>155</v>
      </c>
      <c r="F26" s="98"/>
    </row>
    <row r="27" spans="1:6" s="80" customFormat="1" x14ac:dyDescent="0.3">
      <c r="A27" s="78">
        <v>23</v>
      </c>
      <c r="B27" s="79" t="s">
        <v>280</v>
      </c>
      <c r="C27" s="102">
        <v>281</v>
      </c>
      <c r="D27" s="102">
        <v>156</v>
      </c>
      <c r="F27" s="98"/>
    </row>
    <row r="28" spans="1:6" s="80" customFormat="1" ht="15" customHeight="1" x14ac:dyDescent="0.3">
      <c r="A28" s="78">
        <v>24</v>
      </c>
      <c r="B28" s="79" t="s">
        <v>294</v>
      </c>
      <c r="C28" s="102">
        <v>242</v>
      </c>
      <c r="D28" s="102">
        <v>142</v>
      </c>
      <c r="F28" s="98"/>
    </row>
    <row r="29" spans="1:6" s="80" customFormat="1" ht="31.2" customHeight="1" x14ac:dyDescent="0.3">
      <c r="A29" s="78">
        <v>25</v>
      </c>
      <c r="B29" s="79" t="s">
        <v>303</v>
      </c>
      <c r="C29" s="102">
        <v>230</v>
      </c>
      <c r="D29" s="102">
        <v>104</v>
      </c>
      <c r="F29" s="98"/>
    </row>
    <row r="30" spans="1:6" s="80" customFormat="1" ht="31.2" x14ac:dyDescent="0.3">
      <c r="A30" s="78">
        <v>26</v>
      </c>
      <c r="B30" s="79" t="s">
        <v>298</v>
      </c>
      <c r="C30" s="102">
        <v>222</v>
      </c>
      <c r="D30" s="102">
        <v>94</v>
      </c>
      <c r="F30" s="98"/>
    </row>
    <row r="31" spans="1:6" s="80" customFormat="1" ht="15.6" customHeight="1" x14ac:dyDescent="0.3">
      <c r="A31" s="78">
        <v>27</v>
      </c>
      <c r="B31" s="79" t="s">
        <v>306</v>
      </c>
      <c r="C31" s="102">
        <v>215</v>
      </c>
      <c r="D31" s="102">
        <v>107</v>
      </c>
      <c r="F31" s="98"/>
    </row>
    <row r="32" spans="1:6" s="80" customFormat="1" x14ac:dyDescent="0.3">
      <c r="A32" s="78">
        <v>28</v>
      </c>
      <c r="B32" s="79" t="s">
        <v>289</v>
      </c>
      <c r="C32" s="102">
        <v>215</v>
      </c>
      <c r="D32" s="102">
        <v>124</v>
      </c>
      <c r="F32" s="98"/>
    </row>
    <row r="33" spans="1:6" s="80" customFormat="1" ht="31.2" customHeight="1" x14ac:dyDescent="0.3">
      <c r="A33" s="78">
        <v>29</v>
      </c>
      <c r="B33" s="79" t="s">
        <v>438</v>
      </c>
      <c r="C33" s="102">
        <v>213</v>
      </c>
      <c r="D33" s="102">
        <v>99</v>
      </c>
      <c r="F33" s="98"/>
    </row>
    <row r="34" spans="1:6" s="80" customFormat="1" ht="15" customHeight="1" x14ac:dyDescent="0.3">
      <c r="A34" s="78">
        <v>30</v>
      </c>
      <c r="B34" s="79" t="s">
        <v>293</v>
      </c>
      <c r="C34" s="102">
        <v>204</v>
      </c>
      <c r="D34" s="102">
        <v>104</v>
      </c>
      <c r="F34" s="98"/>
    </row>
    <row r="35" spans="1:6" s="80" customFormat="1" ht="31.2" x14ac:dyDescent="0.3">
      <c r="A35" s="78">
        <v>31</v>
      </c>
      <c r="B35" s="81" t="s">
        <v>465</v>
      </c>
      <c r="C35" s="102">
        <v>198</v>
      </c>
      <c r="D35" s="102">
        <v>125</v>
      </c>
      <c r="F35" s="98"/>
    </row>
    <row r="36" spans="1:6" s="80" customFormat="1" x14ac:dyDescent="0.3">
      <c r="A36" s="78">
        <v>32</v>
      </c>
      <c r="B36" s="79" t="s">
        <v>299</v>
      </c>
      <c r="C36" s="102">
        <v>196</v>
      </c>
      <c r="D36" s="102">
        <v>103</v>
      </c>
      <c r="F36" s="98"/>
    </row>
    <row r="37" spans="1:6" s="80" customFormat="1" ht="31.2" customHeight="1" x14ac:dyDescent="0.3">
      <c r="A37" s="78">
        <v>33</v>
      </c>
      <c r="B37" s="79" t="s">
        <v>427</v>
      </c>
      <c r="C37" s="102">
        <v>193</v>
      </c>
      <c r="D37" s="102">
        <v>34</v>
      </c>
      <c r="F37" s="98"/>
    </row>
    <row r="38" spans="1:6" s="80" customFormat="1" ht="15.6" customHeight="1" x14ac:dyDescent="0.3">
      <c r="A38" s="78">
        <v>34</v>
      </c>
      <c r="B38" s="79" t="s">
        <v>466</v>
      </c>
      <c r="C38" s="102">
        <v>187</v>
      </c>
      <c r="D38" s="102">
        <v>107</v>
      </c>
      <c r="F38" s="98"/>
    </row>
    <row r="39" spans="1:6" s="80" customFormat="1" ht="31.2" customHeight="1" x14ac:dyDescent="0.3">
      <c r="A39" s="78">
        <v>35</v>
      </c>
      <c r="B39" s="79" t="s">
        <v>324</v>
      </c>
      <c r="C39" s="102">
        <v>184</v>
      </c>
      <c r="D39" s="102">
        <v>95</v>
      </c>
      <c r="F39" s="98"/>
    </row>
    <row r="40" spans="1:6" s="80" customFormat="1" ht="31.2" x14ac:dyDescent="0.3">
      <c r="A40" s="78">
        <v>36</v>
      </c>
      <c r="B40" s="79" t="s">
        <v>422</v>
      </c>
      <c r="C40" s="102">
        <v>182</v>
      </c>
      <c r="D40" s="102">
        <v>153</v>
      </c>
      <c r="F40" s="98"/>
    </row>
    <row r="41" spans="1:6" ht="31.2" x14ac:dyDescent="0.3">
      <c r="A41" s="78">
        <v>37</v>
      </c>
      <c r="B41" s="82" t="s">
        <v>323</v>
      </c>
      <c r="C41" s="83">
        <v>182</v>
      </c>
      <c r="D41" s="83">
        <v>52</v>
      </c>
      <c r="F41" s="98"/>
    </row>
    <row r="42" spans="1:6" ht="31.2" customHeight="1" x14ac:dyDescent="0.3">
      <c r="A42" s="78">
        <v>38</v>
      </c>
      <c r="B42" s="84" t="s">
        <v>312</v>
      </c>
      <c r="C42" s="83">
        <v>170</v>
      </c>
      <c r="D42" s="83">
        <v>105</v>
      </c>
      <c r="F42" s="98"/>
    </row>
    <row r="43" spans="1:6" x14ac:dyDescent="0.3">
      <c r="A43" s="78">
        <v>39</v>
      </c>
      <c r="B43" s="79" t="s">
        <v>309</v>
      </c>
      <c r="C43" s="83">
        <v>168</v>
      </c>
      <c r="D43" s="83">
        <v>120</v>
      </c>
      <c r="F43" s="98"/>
    </row>
    <row r="44" spans="1:6" x14ac:dyDescent="0.3">
      <c r="A44" s="78">
        <v>40</v>
      </c>
      <c r="B44" s="79" t="s">
        <v>467</v>
      </c>
      <c r="C44" s="83">
        <v>164</v>
      </c>
      <c r="D44" s="83">
        <v>129</v>
      </c>
      <c r="F44" s="98"/>
    </row>
    <row r="45" spans="1:6" ht="31.2" x14ac:dyDescent="0.3">
      <c r="A45" s="78">
        <v>41</v>
      </c>
      <c r="B45" s="79" t="s">
        <v>428</v>
      </c>
      <c r="C45" s="83">
        <v>163</v>
      </c>
      <c r="D45" s="83">
        <v>82</v>
      </c>
      <c r="F45" s="98"/>
    </row>
    <row r="46" spans="1:6" x14ac:dyDescent="0.3">
      <c r="A46" s="78">
        <v>42</v>
      </c>
      <c r="B46" s="79" t="s">
        <v>302</v>
      </c>
      <c r="C46" s="83">
        <v>163</v>
      </c>
      <c r="D46" s="83">
        <v>65</v>
      </c>
      <c r="F46" s="98"/>
    </row>
    <row r="47" spans="1:6" ht="15.6" customHeight="1" x14ac:dyDescent="0.3">
      <c r="A47" s="78">
        <v>43</v>
      </c>
      <c r="B47" s="85" t="s">
        <v>297</v>
      </c>
      <c r="C47" s="83">
        <v>161</v>
      </c>
      <c r="D47" s="83">
        <v>53</v>
      </c>
      <c r="F47" s="98"/>
    </row>
    <row r="48" spans="1:6" x14ac:dyDescent="0.3">
      <c r="A48" s="78">
        <v>44</v>
      </c>
      <c r="B48" s="85" t="s">
        <v>431</v>
      </c>
      <c r="C48" s="83">
        <v>159</v>
      </c>
      <c r="D48" s="83">
        <v>60</v>
      </c>
      <c r="F48" s="98"/>
    </row>
    <row r="49" spans="1:6" ht="15.6" customHeight="1" x14ac:dyDescent="0.3">
      <c r="A49" s="78">
        <v>45</v>
      </c>
      <c r="B49" s="85" t="s">
        <v>307</v>
      </c>
      <c r="C49" s="83">
        <v>157</v>
      </c>
      <c r="D49" s="83">
        <v>88</v>
      </c>
      <c r="F49" s="98"/>
    </row>
    <row r="50" spans="1:6" ht="45.6" customHeight="1" x14ac:dyDescent="0.3">
      <c r="A50" s="78">
        <v>46</v>
      </c>
      <c r="B50" s="85" t="s">
        <v>288</v>
      </c>
      <c r="C50" s="83">
        <v>154</v>
      </c>
      <c r="D50" s="83">
        <v>67</v>
      </c>
      <c r="F50" s="98"/>
    </row>
    <row r="51" spans="1:6" ht="31.2" x14ac:dyDescent="0.3">
      <c r="A51" s="78">
        <v>47</v>
      </c>
      <c r="B51" s="85" t="s">
        <v>296</v>
      </c>
      <c r="C51" s="83">
        <v>147</v>
      </c>
      <c r="D51" s="83">
        <v>78</v>
      </c>
      <c r="F51" s="98"/>
    </row>
    <row r="52" spans="1:6" ht="31.2" customHeight="1" x14ac:dyDescent="0.3">
      <c r="A52" s="78">
        <v>48</v>
      </c>
      <c r="B52" s="85" t="s">
        <v>366</v>
      </c>
      <c r="C52" s="83">
        <v>141</v>
      </c>
      <c r="D52" s="83">
        <v>33</v>
      </c>
      <c r="F52" s="98"/>
    </row>
    <row r="53" spans="1:6" x14ac:dyDescent="0.3">
      <c r="A53" s="78">
        <v>49</v>
      </c>
      <c r="B53" s="85" t="s">
        <v>468</v>
      </c>
      <c r="C53" s="83">
        <v>137</v>
      </c>
      <c r="D53" s="83">
        <v>54</v>
      </c>
      <c r="F53" s="98"/>
    </row>
    <row r="54" spans="1:6" x14ac:dyDescent="0.3">
      <c r="A54" s="78">
        <v>50</v>
      </c>
      <c r="B54" s="84" t="s">
        <v>369</v>
      </c>
      <c r="C54" s="83">
        <v>137</v>
      </c>
      <c r="D54" s="83">
        <v>79</v>
      </c>
      <c r="F54" s="98"/>
    </row>
    <row r="55" spans="1:6" x14ac:dyDescent="0.3">
      <c r="F55" s="98"/>
    </row>
    <row r="56" spans="1:6" x14ac:dyDescent="0.3">
      <c r="F56" s="98"/>
    </row>
    <row r="57" spans="1:6" x14ac:dyDescent="0.3">
      <c r="F57" s="98"/>
    </row>
    <row r="58" spans="1:6" x14ac:dyDescent="0.3">
      <c r="F58" s="98"/>
    </row>
    <row r="59" spans="1:6" x14ac:dyDescent="0.3">
      <c r="F59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53" sqref="B53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4414062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57.6" customHeight="1" x14ac:dyDescent="0.3">
      <c r="A1" s="224" t="s">
        <v>320</v>
      </c>
      <c r="B1" s="224"/>
      <c r="C1" s="224"/>
      <c r="D1" s="224"/>
    </row>
    <row r="2" spans="1:6" ht="20.25" customHeight="1" x14ac:dyDescent="0.3">
      <c r="B2" s="224" t="s">
        <v>89</v>
      </c>
      <c r="C2" s="224"/>
      <c r="D2" s="224"/>
    </row>
    <row r="4" spans="1:6" s="77" customFormat="1" ht="35.4" customHeight="1" x14ac:dyDescent="0.3">
      <c r="A4" s="172"/>
      <c r="B4" s="170" t="s">
        <v>90</v>
      </c>
      <c r="C4" s="171" t="s">
        <v>452</v>
      </c>
      <c r="D4" s="169" t="s">
        <v>453</v>
      </c>
    </row>
    <row r="5" spans="1:6" ht="15.6" customHeight="1" x14ac:dyDescent="0.3">
      <c r="A5" s="78">
        <v>1</v>
      </c>
      <c r="B5" s="79" t="s">
        <v>274</v>
      </c>
      <c r="C5" s="102">
        <v>3020</v>
      </c>
      <c r="D5" s="102">
        <v>2217</v>
      </c>
      <c r="F5" s="98"/>
    </row>
    <row r="6" spans="1:6" ht="15.6" customHeight="1" x14ac:dyDescent="0.3">
      <c r="A6" s="78">
        <v>2</v>
      </c>
      <c r="B6" s="79" t="s">
        <v>273</v>
      </c>
      <c r="C6" s="102">
        <v>2644</v>
      </c>
      <c r="D6" s="102">
        <v>1233</v>
      </c>
      <c r="F6" s="98"/>
    </row>
    <row r="7" spans="1:6" ht="46.8" customHeight="1" x14ac:dyDescent="0.3">
      <c r="A7" s="78">
        <v>3</v>
      </c>
      <c r="B7" s="79" t="s">
        <v>275</v>
      </c>
      <c r="C7" s="102">
        <v>1181</v>
      </c>
      <c r="D7" s="102">
        <v>656</v>
      </c>
      <c r="F7" s="98"/>
    </row>
    <row r="8" spans="1:6" s="80" customFormat="1" x14ac:dyDescent="0.3">
      <c r="A8" s="78">
        <v>4</v>
      </c>
      <c r="B8" s="79" t="s">
        <v>276</v>
      </c>
      <c r="C8" s="102">
        <v>753</v>
      </c>
      <c r="D8" s="102">
        <v>335</v>
      </c>
      <c r="F8" s="98"/>
    </row>
    <row r="9" spans="1:6" s="80" customFormat="1" ht="31.2" x14ac:dyDescent="0.3">
      <c r="A9" s="78">
        <v>5</v>
      </c>
      <c r="B9" s="79" t="s">
        <v>321</v>
      </c>
      <c r="C9" s="102">
        <v>658</v>
      </c>
      <c r="D9" s="102">
        <v>432</v>
      </c>
      <c r="F9" s="98"/>
    </row>
    <row r="10" spans="1:6" s="80" customFormat="1" ht="31.2" x14ac:dyDescent="0.3">
      <c r="A10" s="78">
        <v>6</v>
      </c>
      <c r="B10" s="79" t="s">
        <v>278</v>
      </c>
      <c r="C10" s="102">
        <v>383</v>
      </c>
      <c r="D10" s="102">
        <v>199</v>
      </c>
      <c r="F10" s="98"/>
    </row>
    <row r="11" spans="1:6" s="80" customFormat="1" ht="31.2" x14ac:dyDescent="0.3">
      <c r="A11" s="78">
        <v>7</v>
      </c>
      <c r="B11" s="79" t="s">
        <v>279</v>
      </c>
      <c r="C11" s="102">
        <v>368</v>
      </c>
      <c r="D11" s="102">
        <v>184</v>
      </c>
      <c r="F11" s="98"/>
    </row>
    <row r="12" spans="1:6" s="80" customFormat="1" x14ac:dyDescent="0.3">
      <c r="A12" s="78">
        <v>8</v>
      </c>
      <c r="B12" s="79" t="s">
        <v>285</v>
      </c>
      <c r="C12" s="102">
        <v>340</v>
      </c>
      <c r="D12" s="102">
        <v>200</v>
      </c>
      <c r="F12" s="98"/>
    </row>
    <row r="13" spans="1:6" s="80" customFormat="1" ht="46.8" x14ac:dyDescent="0.3">
      <c r="A13" s="78">
        <v>9</v>
      </c>
      <c r="B13" s="79" t="s">
        <v>281</v>
      </c>
      <c r="C13" s="102">
        <v>306</v>
      </c>
      <c r="D13" s="102">
        <v>222</v>
      </c>
      <c r="F13" s="98"/>
    </row>
    <row r="14" spans="1:6" s="80" customFormat="1" x14ac:dyDescent="0.3">
      <c r="A14" s="78">
        <v>10</v>
      </c>
      <c r="B14" s="79" t="s">
        <v>440</v>
      </c>
      <c r="C14" s="102">
        <v>295</v>
      </c>
      <c r="D14" s="102">
        <v>146</v>
      </c>
      <c r="F14" s="98"/>
    </row>
    <row r="15" spans="1:6" s="80" customFormat="1" x14ac:dyDescent="0.3">
      <c r="A15" s="78">
        <v>11</v>
      </c>
      <c r="B15" s="79" t="s">
        <v>280</v>
      </c>
      <c r="C15" s="102">
        <v>229</v>
      </c>
      <c r="D15" s="102">
        <v>134</v>
      </c>
      <c r="F15" s="98"/>
    </row>
    <row r="16" spans="1:6" s="80" customFormat="1" x14ac:dyDescent="0.3">
      <c r="A16" s="78">
        <v>12</v>
      </c>
      <c r="B16" s="79" t="s">
        <v>290</v>
      </c>
      <c r="C16" s="102">
        <v>199</v>
      </c>
      <c r="D16" s="102">
        <v>93</v>
      </c>
      <c r="F16" s="98"/>
    </row>
    <row r="17" spans="1:6" s="80" customFormat="1" ht="15.6" customHeight="1" x14ac:dyDescent="0.3">
      <c r="A17" s="78">
        <v>13</v>
      </c>
      <c r="B17" s="79" t="s">
        <v>294</v>
      </c>
      <c r="C17" s="102">
        <v>197</v>
      </c>
      <c r="D17" s="102">
        <v>106</v>
      </c>
      <c r="F17" s="98"/>
    </row>
    <row r="18" spans="1:6" s="80" customFormat="1" ht="31.2" customHeight="1" x14ac:dyDescent="0.3">
      <c r="A18" s="78">
        <v>14</v>
      </c>
      <c r="B18" s="79" t="s">
        <v>433</v>
      </c>
      <c r="C18" s="102">
        <v>188</v>
      </c>
      <c r="D18" s="102">
        <v>118</v>
      </c>
      <c r="F18" s="98"/>
    </row>
    <row r="19" spans="1:6" s="80" customFormat="1" ht="31.2" customHeight="1" x14ac:dyDescent="0.3">
      <c r="A19" s="78">
        <v>15</v>
      </c>
      <c r="B19" s="79" t="s">
        <v>463</v>
      </c>
      <c r="C19" s="102">
        <v>180</v>
      </c>
      <c r="D19" s="102">
        <v>109</v>
      </c>
      <c r="F19" s="98"/>
    </row>
    <row r="20" spans="1:6" s="80" customFormat="1" x14ac:dyDescent="0.3">
      <c r="A20" s="78">
        <v>16</v>
      </c>
      <c r="B20" s="79" t="s">
        <v>466</v>
      </c>
      <c r="C20" s="102">
        <v>180</v>
      </c>
      <c r="D20" s="102">
        <v>103</v>
      </c>
      <c r="F20" s="98"/>
    </row>
    <row r="21" spans="1:6" s="80" customFormat="1" ht="15" customHeight="1" x14ac:dyDescent="0.3">
      <c r="A21" s="78">
        <v>17</v>
      </c>
      <c r="B21" s="79" t="s">
        <v>430</v>
      </c>
      <c r="C21" s="102">
        <v>173</v>
      </c>
      <c r="D21" s="102">
        <v>111</v>
      </c>
      <c r="F21" s="98"/>
    </row>
    <row r="22" spans="1:6" s="80" customFormat="1" x14ac:dyDescent="0.3">
      <c r="A22" s="78">
        <v>18</v>
      </c>
      <c r="B22" s="79" t="s">
        <v>442</v>
      </c>
      <c r="C22" s="102">
        <v>159</v>
      </c>
      <c r="D22" s="102">
        <v>103</v>
      </c>
      <c r="F22" s="98"/>
    </row>
    <row r="23" spans="1:6" s="80" customFormat="1" ht="31.2" x14ac:dyDescent="0.3">
      <c r="A23" s="78">
        <v>19</v>
      </c>
      <c r="B23" s="79" t="s">
        <v>312</v>
      </c>
      <c r="C23" s="102">
        <v>155</v>
      </c>
      <c r="D23" s="102">
        <v>100</v>
      </c>
      <c r="F23" s="98"/>
    </row>
    <row r="24" spans="1:6" s="80" customFormat="1" x14ac:dyDescent="0.3">
      <c r="A24" s="78">
        <v>20</v>
      </c>
      <c r="B24" s="79" t="s">
        <v>289</v>
      </c>
      <c r="C24" s="102">
        <v>151</v>
      </c>
      <c r="D24" s="102">
        <v>90</v>
      </c>
      <c r="F24" s="98"/>
    </row>
    <row r="25" spans="1:6" s="80" customFormat="1" x14ac:dyDescent="0.3">
      <c r="A25" s="78">
        <v>21</v>
      </c>
      <c r="B25" s="79" t="s">
        <v>302</v>
      </c>
      <c r="C25" s="102">
        <v>142</v>
      </c>
      <c r="D25" s="102">
        <v>57</v>
      </c>
      <c r="F25" s="98"/>
    </row>
    <row r="26" spans="1:6" s="80" customFormat="1" ht="31.2" x14ac:dyDescent="0.3">
      <c r="A26" s="78">
        <v>22</v>
      </c>
      <c r="B26" s="79" t="s">
        <v>296</v>
      </c>
      <c r="C26" s="102">
        <v>140</v>
      </c>
      <c r="D26" s="102">
        <v>74</v>
      </c>
      <c r="F26" s="98"/>
    </row>
    <row r="27" spans="1:6" s="80" customFormat="1" x14ac:dyDescent="0.3">
      <c r="A27" s="78">
        <v>23</v>
      </c>
      <c r="B27" s="79" t="s">
        <v>277</v>
      </c>
      <c r="C27" s="102">
        <v>138</v>
      </c>
      <c r="D27" s="102">
        <v>81</v>
      </c>
      <c r="F27" s="98"/>
    </row>
    <row r="28" spans="1:6" s="80" customFormat="1" x14ac:dyDescent="0.3">
      <c r="A28" s="78">
        <v>24</v>
      </c>
      <c r="B28" s="79" t="s">
        <v>295</v>
      </c>
      <c r="C28" s="102">
        <v>137</v>
      </c>
      <c r="D28" s="102">
        <v>91</v>
      </c>
      <c r="F28" s="98"/>
    </row>
    <row r="29" spans="1:6" s="80" customFormat="1" ht="31.2" x14ac:dyDescent="0.3">
      <c r="A29" s="78">
        <v>25</v>
      </c>
      <c r="B29" s="79" t="s">
        <v>465</v>
      </c>
      <c r="C29" s="102">
        <v>129</v>
      </c>
      <c r="D29" s="102">
        <v>82</v>
      </c>
      <c r="F29" s="98"/>
    </row>
    <row r="30" spans="1:6" s="80" customFormat="1" x14ac:dyDescent="0.3">
      <c r="A30" s="78">
        <v>26</v>
      </c>
      <c r="B30" s="79" t="s">
        <v>291</v>
      </c>
      <c r="C30" s="102">
        <v>122</v>
      </c>
      <c r="D30" s="102">
        <v>80</v>
      </c>
      <c r="F30" s="98"/>
    </row>
    <row r="31" spans="1:6" s="80" customFormat="1" ht="15" customHeight="1" x14ac:dyDescent="0.3">
      <c r="A31" s="78">
        <v>27</v>
      </c>
      <c r="B31" s="79" t="s">
        <v>438</v>
      </c>
      <c r="C31" s="102">
        <v>115</v>
      </c>
      <c r="D31" s="102">
        <v>59</v>
      </c>
      <c r="F31" s="98"/>
    </row>
    <row r="32" spans="1:6" s="80" customFormat="1" ht="31.2" customHeight="1" x14ac:dyDescent="0.3">
      <c r="A32" s="78">
        <v>28</v>
      </c>
      <c r="B32" s="79" t="s">
        <v>303</v>
      </c>
      <c r="C32" s="102">
        <v>112</v>
      </c>
      <c r="D32" s="102">
        <v>40</v>
      </c>
      <c r="F32" s="98"/>
    </row>
    <row r="33" spans="1:6" s="80" customFormat="1" ht="31.2" customHeight="1" x14ac:dyDescent="0.3">
      <c r="A33" s="78">
        <v>29</v>
      </c>
      <c r="B33" s="79" t="s">
        <v>301</v>
      </c>
      <c r="C33" s="102">
        <v>112</v>
      </c>
      <c r="D33" s="102">
        <v>49</v>
      </c>
      <c r="F33" s="98"/>
    </row>
    <row r="34" spans="1:6" s="80" customFormat="1" ht="15" customHeight="1" x14ac:dyDescent="0.3">
      <c r="A34" s="78">
        <v>30</v>
      </c>
      <c r="B34" s="79" t="s">
        <v>309</v>
      </c>
      <c r="C34" s="102">
        <v>107</v>
      </c>
      <c r="D34" s="102">
        <v>61</v>
      </c>
      <c r="F34" s="98"/>
    </row>
    <row r="35" spans="1:6" s="80" customFormat="1" ht="31.8" customHeight="1" x14ac:dyDescent="0.3">
      <c r="A35" s="78">
        <v>31</v>
      </c>
      <c r="B35" s="81" t="s">
        <v>282</v>
      </c>
      <c r="C35" s="102">
        <v>103</v>
      </c>
      <c r="D35" s="102">
        <v>50</v>
      </c>
      <c r="F35" s="98"/>
    </row>
    <row r="36" spans="1:6" s="80" customFormat="1" ht="31.2" x14ac:dyDescent="0.3">
      <c r="A36" s="78">
        <v>32</v>
      </c>
      <c r="B36" s="79" t="s">
        <v>298</v>
      </c>
      <c r="C36" s="102">
        <v>102</v>
      </c>
      <c r="D36" s="102">
        <v>36</v>
      </c>
      <c r="F36" s="98"/>
    </row>
    <row r="37" spans="1:6" s="80" customFormat="1" ht="31.2" x14ac:dyDescent="0.3">
      <c r="A37" s="78">
        <v>33</v>
      </c>
      <c r="B37" s="79" t="s">
        <v>308</v>
      </c>
      <c r="C37" s="102">
        <v>102</v>
      </c>
      <c r="D37" s="102">
        <v>57</v>
      </c>
      <c r="F37" s="98"/>
    </row>
    <row r="38" spans="1:6" s="80" customFormat="1" x14ac:dyDescent="0.3">
      <c r="A38" s="78">
        <v>34</v>
      </c>
      <c r="B38" s="79" t="s">
        <v>307</v>
      </c>
      <c r="C38" s="102">
        <v>100</v>
      </c>
      <c r="D38" s="102">
        <v>61</v>
      </c>
      <c r="F38" s="98"/>
    </row>
    <row r="39" spans="1:6" s="80" customFormat="1" ht="46.8" x14ac:dyDescent="0.3">
      <c r="A39" s="78">
        <v>35</v>
      </c>
      <c r="B39" s="79" t="s">
        <v>311</v>
      </c>
      <c r="C39" s="102">
        <v>99</v>
      </c>
      <c r="D39" s="102">
        <v>46</v>
      </c>
      <c r="F39" s="98"/>
    </row>
    <row r="40" spans="1:6" s="80" customFormat="1" x14ac:dyDescent="0.3">
      <c r="A40" s="78">
        <v>36</v>
      </c>
      <c r="B40" s="79" t="s">
        <v>299</v>
      </c>
      <c r="C40" s="102">
        <v>95</v>
      </c>
      <c r="D40" s="102">
        <v>52</v>
      </c>
      <c r="F40" s="98"/>
    </row>
    <row r="41" spans="1:6" ht="31.2" x14ac:dyDescent="0.3">
      <c r="A41" s="78">
        <v>37</v>
      </c>
      <c r="B41" s="82" t="s">
        <v>288</v>
      </c>
      <c r="C41" s="83">
        <v>95</v>
      </c>
      <c r="D41" s="83">
        <v>39</v>
      </c>
      <c r="F41" s="98"/>
    </row>
    <row r="42" spans="1:6" ht="46.8" x14ac:dyDescent="0.3">
      <c r="A42" s="78">
        <v>38</v>
      </c>
      <c r="B42" s="84" t="s">
        <v>292</v>
      </c>
      <c r="C42" s="83">
        <v>92</v>
      </c>
      <c r="D42" s="83">
        <v>58</v>
      </c>
      <c r="F42" s="98"/>
    </row>
    <row r="43" spans="1:6" ht="31.8" customHeight="1" x14ac:dyDescent="0.3">
      <c r="A43" s="78">
        <v>39</v>
      </c>
      <c r="B43" s="79" t="s">
        <v>432</v>
      </c>
      <c r="C43" s="83">
        <v>90</v>
      </c>
      <c r="D43" s="83">
        <v>48</v>
      </c>
      <c r="F43" s="98"/>
    </row>
    <row r="44" spans="1:6" x14ac:dyDescent="0.3">
      <c r="A44" s="78">
        <v>40</v>
      </c>
      <c r="B44" s="79" t="s">
        <v>306</v>
      </c>
      <c r="C44" s="83">
        <v>82</v>
      </c>
      <c r="D44" s="83">
        <v>50</v>
      </c>
      <c r="F44" s="98"/>
    </row>
    <row r="45" spans="1:6" x14ac:dyDescent="0.3">
      <c r="A45" s="78">
        <v>41</v>
      </c>
      <c r="B45" s="79" t="s">
        <v>287</v>
      </c>
      <c r="C45" s="83">
        <v>78</v>
      </c>
      <c r="D45" s="83">
        <v>29</v>
      </c>
      <c r="F45" s="98"/>
    </row>
    <row r="46" spans="1:6" x14ac:dyDescent="0.3">
      <c r="A46" s="78">
        <v>42</v>
      </c>
      <c r="B46" s="79" t="s">
        <v>431</v>
      </c>
      <c r="C46" s="83">
        <v>78</v>
      </c>
      <c r="D46" s="83">
        <v>30</v>
      </c>
      <c r="F46" s="98"/>
    </row>
    <row r="47" spans="1:6" ht="31.2" x14ac:dyDescent="0.3">
      <c r="A47" s="78">
        <v>43</v>
      </c>
      <c r="B47" s="85" t="s">
        <v>365</v>
      </c>
      <c r="C47" s="83">
        <v>77</v>
      </c>
      <c r="D47" s="83">
        <v>44</v>
      </c>
      <c r="F47" s="98"/>
    </row>
    <row r="48" spans="1:6" ht="31.8" customHeight="1" x14ac:dyDescent="0.3">
      <c r="A48" s="78">
        <v>44</v>
      </c>
      <c r="B48" s="85" t="s">
        <v>400</v>
      </c>
      <c r="C48" s="83">
        <v>76</v>
      </c>
      <c r="D48" s="83">
        <v>41</v>
      </c>
      <c r="F48" s="98"/>
    </row>
    <row r="49" spans="1:6" ht="31.2" x14ac:dyDescent="0.3">
      <c r="A49" s="78">
        <v>45</v>
      </c>
      <c r="B49" s="85" t="s">
        <v>428</v>
      </c>
      <c r="C49" s="83">
        <v>75</v>
      </c>
      <c r="D49" s="83">
        <v>43</v>
      </c>
      <c r="F49" s="98"/>
    </row>
    <row r="50" spans="1:6" x14ac:dyDescent="0.3">
      <c r="A50" s="78">
        <v>46</v>
      </c>
      <c r="B50" s="85" t="s">
        <v>468</v>
      </c>
      <c r="C50" s="83">
        <v>74</v>
      </c>
      <c r="D50" s="83">
        <v>28</v>
      </c>
      <c r="F50" s="98"/>
    </row>
    <row r="51" spans="1:6" x14ac:dyDescent="0.3">
      <c r="A51" s="78">
        <v>47</v>
      </c>
      <c r="B51" s="85" t="s">
        <v>467</v>
      </c>
      <c r="C51" s="83">
        <v>71</v>
      </c>
      <c r="D51" s="83">
        <v>52</v>
      </c>
      <c r="F51" s="98"/>
    </row>
    <row r="52" spans="1:6" ht="46.8" customHeight="1" x14ac:dyDescent="0.3">
      <c r="A52" s="78">
        <v>48</v>
      </c>
      <c r="B52" s="85" t="s">
        <v>310</v>
      </c>
      <c r="C52" s="83">
        <v>66</v>
      </c>
      <c r="D52" s="83">
        <v>27</v>
      </c>
      <c r="F52" s="98"/>
    </row>
    <row r="53" spans="1:6" ht="31.2" x14ac:dyDescent="0.3">
      <c r="A53" s="78">
        <v>49</v>
      </c>
      <c r="B53" s="85" t="s">
        <v>366</v>
      </c>
      <c r="C53" s="83">
        <v>65</v>
      </c>
      <c r="D53" s="83">
        <v>25</v>
      </c>
      <c r="F53" s="98"/>
    </row>
    <row r="54" spans="1:6" x14ac:dyDescent="0.3">
      <c r="A54" s="78">
        <v>50</v>
      </c>
      <c r="B54" s="84" t="s">
        <v>412</v>
      </c>
      <c r="C54" s="83">
        <v>63</v>
      </c>
      <c r="D54" s="83">
        <v>31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B45" sqref="B45"/>
    </sheetView>
  </sheetViews>
  <sheetFormatPr defaultColWidth="9.109375" defaultRowHeight="15.6" x14ac:dyDescent="0.3"/>
  <cols>
    <col min="1" max="1" width="3.109375" style="75" customWidth="1"/>
    <col min="2" max="2" width="44.33203125" style="86" customWidth="1"/>
    <col min="3" max="3" width="24.21875" style="76" customWidth="1"/>
    <col min="4" max="4" width="26.44140625" style="76" customWidth="1"/>
    <col min="5" max="6" width="9.109375" style="76"/>
    <col min="7" max="7" width="56.5546875" style="76" customWidth="1"/>
    <col min="8" max="16384" width="9.109375" style="76"/>
  </cols>
  <sheetData>
    <row r="1" spans="1:6" ht="63.6" customHeight="1" x14ac:dyDescent="0.3">
      <c r="A1" s="224" t="s">
        <v>322</v>
      </c>
      <c r="B1" s="224"/>
      <c r="C1" s="224"/>
      <c r="D1" s="224"/>
    </row>
    <row r="2" spans="1:6" ht="20.25" customHeight="1" x14ac:dyDescent="0.3">
      <c r="B2" s="224" t="s">
        <v>89</v>
      </c>
      <c r="C2" s="224"/>
      <c r="D2" s="224"/>
    </row>
    <row r="3" spans="1:6" ht="9.75" customHeight="1" x14ac:dyDescent="0.3"/>
    <row r="4" spans="1:6" s="77" customFormat="1" ht="35.4" customHeight="1" x14ac:dyDescent="0.3">
      <c r="A4" s="172"/>
      <c r="B4" s="170" t="s">
        <v>90</v>
      </c>
      <c r="C4" s="171" t="s">
        <v>452</v>
      </c>
      <c r="D4" s="169" t="s">
        <v>453</v>
      </c>
    </row>
    <row r="5" spans="1:6" ht="31.2" x14ac:dyDescent="0.3">
      <c r="A5" s="78">
        <v>1</v>
      </c>
      <c r="B5" s="79" t="s">
        <v>273</v>
      </c>
      <c r="C5" s="102">
        <v>6405</v>
      </c>
      <c r="D5" s="102">
        <v>1492</v>
      </c>
      <c r="F5" s="98"/>
    </row>
    <row r="6" spans="1:6" x14ac:dyDescent="0.3">
      <c r="A6" s="78">
        <v>2</v>
      </c>
      <c r="B6" s="79" t="s">
        <v>274</v>
      </c>
      <c r="C6" s="102">
        <v>1473</v>
      </c>
      <c r="D6" s="102">
        <v>1122</v>
      </c>
      <c r="F6" s="98"/>
    </row>
    <row r="7" spans="1:6" ht="15.6" customHeight="1" x14ac:dyDescent="0.3">
      <c r="A7" s="78">
        <v>3</v>
      </c>
      <c r="B7" s="79" t="s">
        <v>277</v>
      </c>
      <c r="C7" s="102">
        <v>804</v>
      </c>
      <c r="D7" s="102">
        <v>474</v>
      </c>
      <c r="F7" s="98"/>
    </row>
    <row r="8" spans="1:6" s="80" customFormat="1" ht="15.6" customHeight="1" x14ac:dyDescent="0.3">
      <c r="A8" s="78">
        <v>4</v>
      </c>
      <c r="B8" s="79" t="s">
        <v>287</v>
      </c>
      <c r="C8" s="102">
        <v>433</v>
      </c>
      <c r="D8" s="102">
        <v>227</v>
      </c>
      <c r="F8" s="98"/>
    </row>
    <row r="9" spans="1:6" s="80" customFormat="1" ht="15" customHeight="1" x14ac:dyDescent="0.3">
      <c r="A9" s="78">
        <v>5</v>
      </c>
      <c r="B9" s="79" t="s">
        <v>283</v>
      </c>
      <c r="C9" s="102">
        <v>373</v>
      </c>
      <c r="D9" s="102">
        <v>82</v>
      </c>
      <c r="F9" s="98"/>
    </row>
    <row r="10" spans="1:6" s="80" customFormat="1" ht="31.2" x14ac:dyDescent="0.3">
      <c r="A10" s="78">
        <v>6</v>
      </c>
      <c r="B10" s="79" t="s">
        <v>282</v>
      </c>
      <c r="C10" s="102">
        <v>345</v>
      </c>
      <c r="D10" s="102">
        <v>120</v>
      </c>
      <c r="F10" s="98"/>
    </row>
    <row r="11" spans="1:6" s="80" customFormat="1" ht="31.2" x14ac:dyDescent="0.3">
      <c r="A11" s="78">
        <v>7</v>
      </c>
      <c r="B11" s="79" t="s">
        <v>286</v>
      </c>
      <c r="C11" s="102">
        <v>341</v>
      </c>
      <c r="D11" s="102">
        <v>181</v>
      </c>
      <c r="F11" s="98"/>
    </row>
    <row r="12" spans="1:6" s="80" customFormat="1" ht="31.2" x14ac:dyDescent="0.3">
      <c r="A12" s="78">
        <v>8</v>
      </c>
      <c r="B12" s="79" t="s">
        <v>321</v>
      </c>
      <c r="C12" s="102">
        <v>320</v>
      </c>
      <c r="D12" s="102">
        <v>145</v>
      </c>
      <c r="F12" s="98"/>
    </row>
    <row r="13" spans="1:6" s="80" customFormat="1" ht="15.6" customHeight="1" x14ac:dyDescent="0.3">
      <c r="A13" s="78">
        <v>9</v>
      </c>
      <c r="B13" s="79" t="s">
        <v>295</v>
      </c>
      <c r="C13" s="102">
        <v>287</v>
      </c>
      <c r="D13" s="102">
        <v>262</v>
      </c>
      <c r="F13" s="98"/>
    </row>
    <row r="14" spans="1:6" s="80" customFormat="1" ht="51.6" customHeight="1" x14ac:dyDescent="0.3">
      <c r="A14" s="78">
        <v>10</v>
      </c>
      <c r="B14" s="79" t="s">
        <v>275</v>
      </c>
      <c r="C14" s="102">
        <v>274</v>
      </c>
      <c r="D14" s="102">
        <v>128</v>
      </c>
      <c r="F14" s="98"/>
    </row>
    <row r="15" spans="1:6" s="80" customFormat="1" ht="46.8" x14ac:dyDescent="0.3">
      <c r="A15" s="78">
        <v>11</v>
      </c>
      <c r="B15" s="79" t="s">
        <v>281</v>
      </c>
      <c r="C15" s="102">
        <v>268</v>
      </c>
      <c r="D15" s="102">
        <v>239</v>
      </c>
      <c r="F15" s="98"/>
    </row>
    <row r="16" spans="1:6" s="80" customFormat="1" x14ac:dyDescent="0.3">
      <c r="A16" s="78">
        <v>12</v>
      </c>
      <c r="B16" s="79" t="s">
        <v>440</v>
      </c>
      <c r="C16" s="102">
        <v>242</v>
      </c>
      <c r="D16" s="102">
        <v>127</v>
      </c>
      <c r="F16" s="98"/>
    </row>
    <row r="17" spans="1:6" s="80" customFormat="1" x14ac:dyDescent="0.3">
      <c r="A17" s="78">
        <v>13</v>
      </c>
      <c r="B17" s="79" t="s">
        <v>442</v>
      </c>
      <c r="C17" s="102">
        <v>230</v>
      </c>
      <c r="D17" s="102">
        <v>41</v>
      </c>
      <c r="F17" s="98"/>
    </row>
    <row r="18" spans="1:6" s="80" customFormat="1" ht="31.2" x14ac:dyDescent="0.3">
      <c r="A18" s="78">
        <v>14</v>
      </c>
      <c r="B18" s="79" t="s">
        <v>433</v>
      </c>
      <c r="C18" s="102">
        <v>226</v>
      </c>
      <c r="D18" s="102">
        <v>109</v>
      </c>
      <c r="F18" s="98"/>
    </row>
    <row r="19" spans="1:6" s="80" customFormat="1" x14ac:dyDescent="0.3">
      <c r="A19" s="78">
        <v>15</v>
      </c>
      <c r="B19" s="79" t="s">
        <v>430</v>
      </c>
      <c r="C19" s="102">
        <v>186</v>
      </c>
      <c r="D19" s="102">
        <v>71</v>
      </c>
      <c r="F19" s="98"/>
    </row>
    <row r="20" spans="1:6" s="80" customFormat="1" ht="15.6" customHeight="1" x14ac:dyDescent="0.3">
      <c r="A20" s="78">
        <v>16</v>
      </c>
      <c r="B20" s="79" t="s">
        <v>291</v>
      </c>
      <c r="C20" s="102">
        <v>186</v>
      </c>
      <c r="D20" s="102">
        <v>113</v>
      </c>
      <c r="F20" s="98"/>
    </row>
    <row r="21" spans="1:6" s="80" customFormat="1" x14ac:dyDescent="0.3">
      <c r="A21" s="78">
        <v>17</v>
      </c>
      <c r="B21" s="79" t="s">
        <v>290</v>
      </c>
      <c r="C21" s="102">
        <v>179</v>
      </c>
      <c r="D21" s="102">
        <v>80</v>
      </c>
      <c r="F21" s="98"/>
    </row>
    <row r="22" spans="1:6" s="80" customFormat="1" x14ac:dyDescent="0.3">
      <c r="A22" s="78">
        <v>18</v>
      </c>
      <c r="B22" s="79" t="s">
        <v>276</v>
      </c>
      <c r="C22" s="102">
        <v>175</v>
      </c>
      <c r="D22" s="102">
        <v>108</v>
      </c>
      <c r="F22" s="98"/>
    </row>
    <row r="23" spans="1:6" s="80" customFormat="1" x14ac:dyDescent="0.3">
      <c r="A23" s="78">
        <v>19</v>
      </c>
      <c r="B23" s="79" t="s">
        <v>293</v>
      </c>
      <c r="C23" s="102">
        <v>156</v>
      </c>
      <c r="D23" s="102">
        <v>86</v>
      </c>
      <c r="F23" s="98"/>
    </row>
    <row r="24" spans="1:6" s="80" customFormat="1" x14ac:dyDescent="0.3">
      <c r="A24" s="78">
        <v>20</v>
      </c>
      <c r="B24" s="79" t="s">
        <v>297</v>
      </c>
      <c r="C24" s="102">
        <v>145</v>
      </c>
      <c r="D24" s="102">
        <v>45</v>
      </c>
      <c r="F24" s="98"/>
    </row>
    <row r="25" spans="1:6" s="80" customFormat="1" ht="31.2" x14ac:dyDescent="0.3">
      <c r="A25" s="78">
        <v>21</v>
      </c>
      <c r="B25" s="79" t="s">
        <v>427</v>
      </c>
      <c r="C25" s="102">
        <v>136</v>
      </c>
      <c r="D25" s="102">
        <v>20</v>
      </c>
      <c r="F25" s="98"/>
    </row>
    <row r="26" spans="1:6" s="80" customFormat="1" x14ac:dyDescent="0.3">
      <c r="A26" s="78">
        <v>22</v>
      </c>
      <c r="B26" s="79" t="s">
        <v>306</v>
      </c>
      <c r="C26" s="102">
        <v>133</v>
      </c>
      <c r="D26" s="102">
        <v>57</v>
      </c>
      <c r="F26" s="98"/>
    </row>
    <row r="27" spans="1:6" s="80" customFormat="1" ht="31.2" x14ac:dyDescent="0.3">
      <c r="A27" s="78">
        <v>23</v>
      </c>
      <c r="B27" s="79" t="s">
        <v>422</v>
      </c>
      <c r="C27" s="102">
        <v>128</v>
      </c>
      <c r="D27" s="102">
        <v>109</v>
      </c>
      <c r="F27" s="98"/>
    </row>
    <row r="28" spans="1:6" s="80" customFormat="1" ht="31.2" x14ac:dyDescent="0.3">
      <c r="A28" s="78">
        <v>24</v>
      </c>
      <c r="B28" s="79" t="s">
        <v>323</v>
      </c>
      <c r="C28" s="102">
        <v>128</v>
      </c>
      <c r="D28" s="102">
        <v>30</v>
      </c>
      <c r="F28" s="98"/>
    </row>
    <row r="29" spans="1:6" s="80" customFormat="1" ht="31.2" customHeight="1" x14ac:dyDescent="0.3">
      <c r="A29" s="78">
        <v>25</v>
      </c>
      <c r="B29" s="79" t="s">
        <v>324</v>
      </c>
      <c r="C29" s="102">
        <v>123</v>
      </c>
      <c r="D29" s="102">
        <v>54</v>
      </c>
      <c r="F29" s="98"/>
    </row>
    <row r="30" spans="1:6" s="80" customFormat="1" ht="31.2" x14ac:dyDescent="0.3">
      <c r="A30" s="78">
        <v>26</v>
      </c>
      <c r="B30" s="79" t="s">
        <v>298</v>
      </c>
      <c r="C30" s="102">
        <v>120</v>
      </c>
      <c r="D30" s="102">
        <v>58</v>
      </c>
      <c r="F30" s="98"/>
    </row>
    <row r="31" spans="1:6" s="80" customFormat="1" ht="31.2" x14ac:dyDescent="0.3">
      <c r="A31" s="78">
        <v>27</v>
      </c>
      <c r="B31" s="79" t="s">
        <v>303</v>
      </c>
      <c r="C31" s="102">
        <v>118</v>
      </c>
      <c r="D31" s="102">
        <v>64</v>
      </c>
      <c r="F31" s="98"/>
    </row>
    <row r="32" spans="1:6" s="80" customFormat="1" ht="31.2" customHeight="1" x14ac:dyDescent="0.3">
      <c r="A32" s="78">
        <v>28</v>
      </c>
      <c r="B32" s="79" t="s">
        <v>463</v>
      </c>
      <c r="C32" s="102">
        <v>102</v>
      </c>
      <c r="D32" s="102">
        <v>46</v>
      </c>
      <c r="F32" s="98"/>
    </row>
    <row r="33" spans="1:6" s="80" customFormat="1" x14ac:dyDescent="0.3">
      <c r="A33" s="78">
        <v>29</v>
      </c>
      <c r="B33" s="79" t="s">
        <v>299</v>
      </c>
      <c r="C33" s="102">
        <v>101</v>
      </c>
      <c r="D33" s="102">
        <v>51</v>
      </c>
      <c r="F33" s="98"/>
    </row>
    <row r="34" spans="1:6" s="80" customFormat="1" ht="15" customHeight="1" x14ac:dyDescent="0.3">
      <c r="A34" s="78">
        <v>30</v>
      </c>
      <c r="B34" s="79" t="s">
        <v>438</v>
      </c>
      <c r="C34" s="102">
        <v>98</v>
      </c>
      <c r="D34" s="102">
        <v>40</v>
      </c>
      <c r="F34" s="98"/>
    </row>
    <row r="35" spans="1:6" s="80" customFormat="1" x14ac:dyDescent="0.3">
      <c r="A35" s="78">
        <v>31</v>
      </c>
      <c r="B35" s="81" t="s">
        <v>467</v>
      </c>
      <c r="C35" s="102">
        <v>93</v>
      </c>
      <c r="D35" s="102">
        <v>77</v>
      </c>
      <c r="F35" s="98"/>
    </row>
    <row r="36" spans="1:6" s="80" customFormat="1" ht="15" customHeight="1" x14ac:dyDescent="0.3">
      <c r="A36" s="78">
        <v>32</v>
      </c>
      <c r="B36" s="79" t="s">
        <v>368</v>
      </c>
      <c r="C36" s="102">
        <v>89</v>
      </c>
      <c r="D36" s="102">
        <v>38</v>
      </c>
      <c r="F36" s="98"/>
    </row>
    <row r="37" spans="1:6" s="80" customFormat="1" ht="31.8" customHeight="1" x14ac:dyDescent="0.3">
      <c r="A37" s="78">
        <v>33</v>
      </c>
      <c r="B37" s="79" t="s">
        <v>428</v>
      </c>
      <c r="C37" s="102">
        <v>88</v>
      </c>
      <c r="D37" s="102">
        <v>39</v>
      </c>
      <c r="F37" s="98"/>
    </row>
    <row r="38" spans="1:6" s="80" customFormat="1" ht="31.2" x14ac:dyDescent="0.3">
      <c r="A38" s="78">
        <v>34</v>
      </c>
      <c r="B38" s="79" t="s">
        <v>278</v>
      </c>
      <c r="C38" s="102">
        <v>87</v>
      </c>
      <c r="D38" s="102">
        <v>38</v>
      </c>
      <c r="F38" s="98"/>
    </row>
    <row r="39" spans="1:6" s="80" customFormat="1" x14ac:dyDescent="0.3">
      <c r="A39" s="78">
        <v>35</v>
      </c>
      <c r="B39" s="79" t="s">
        <v>369</v>
      </c>
      <c r="C39" s="102">
        <v>84</v>
      </c>
      <c r="D39" s="102">
        <v>46</v>
      </c>
      <c r="F39" s="98"/>
    </row>
    <row r="40" spans="1:6" s="80" customFormat="1" ht="31.2" x14ac:dyDescent="0.3">
      <c r="A40" s="78">
        <v>36</v>
      </c>
      <c r="B40" s="79" t="s">
        <v>434</v>
      </c>
      <c r="C40" s="102">
        <v>83</v>
      </c>
      <c r="D40" s="102">
        <v>17</v>
      </c>
      <c r="F40" s="98"/>
    </row>
    <row r="41" spans="1:6" x14ac:dyDescent="0.3">
      <c r="A41" s="78">
        <v>37</v>
      </c>
      <c r="B41" s="82" t="s">
        <v>431</v>
      </c>
      <c r="C41" s="83">
        <v>81</v>
      </c>
      <c r="D41" s="83">
        <v>30</v>
      </c>
      <c r="F41" s="98"/>
    </row>
    <row r="42" spans="1:6" ht="31.2" x14ac:dyDescent="0.3">
      <c r="A42" s="78">
        <v>38</v>
      </c>
      <c r="B42" s="84" t="s">
        <v>470</v>
      </c>
      <c r="C42" s="83">
        <v>78</v>
      </c>
      <c r="D42" s="83">
        <v>34</v>
      </c>
      <c r="F42" s="98"/>
    </row>
    <row r="43" spans="1:6" ht="31.2" x14ac:dyDescent="0.3">
      <c r="A43" s="78">
        <v>39</v>
      </c>
      <c r="B43" s="79" t="s">
        <v>366</v>
      </c>
      <c r="C43" s="83">
        <v>76</v>
      </c>
      <c r="D43" s="83">
        <v>8</v>
      </c>
      <c r="F43" s="98"/>
    </row>
    <row r="44" spans="1:6" x14ac:dyDescent="0.3">
      <c r="A44" s="78">
        <v>40</v>
      </c>
      <c r="B44" s="79" t="s">
        <v>304</v>
      </c>
      <c r="C44" s="83">
        <v>75</v>
      </c>
      <c r="D44" s="83">
        <v>49</v>
      </c>
      <c r="F44" s="98"/>
    </row>
    <row r="45" spans="1:6" x14ac:dyDescent="0.3">
      <c r="A45" s="78">
        <v>41</v>
      </c>
      <c r="B45" s="79" t="s">
        <v>367</v>
      </c>
      <c r="C45" s="83">
        <v>75</v>
      </c>
      <c r="D45" s="83">
        <v>20</v>
      </c>
      <c r="F45" s="98"/>
    </row>
    <row r="46" spans="1:6" ht="31.2" x14ac:dyDescent="0.3">
      <c r="A46" s="78">
        <v>42</v>
      </c>
      <c r="B46" s="79" t="s">
        <v>315</v>
      </c>
      <c r="C46" s="83">
        <v>71</v>
      </c>
      <c r="D46" s="83">
        <v>39</v>
      </c>
      <c r="F46" s="98"/>
    </row>
    <row r="47" spans="1:6" ht="15.6" customHeight="1" x14ac:dyDescent="0.3">
      <c r="A47" s="78">
        <v>43</v>
      </c>
      <c r="B47" s="85" t="s">
        <v>465</v>
      </c>
      <c r="C47" s="83">
        <v>69</v>
      </c>
      <c r="D47" s="83">
        <v>43</v>
      </c>
      <c r="F47" s="98"/>
    </row>
    <row r="48" spans="1:6" ht="31.2" x14ac:dyDescent="0.3">
      <c r="A48" s="78">
        <v>44</v>
      </c>
      <c r="B48" s="85" t="s">
        <v>401</v>
      </c>
      <c r="C48" s="83">
        <v>68</v>
      </c>
      <c r="D48" s="83">
        <v>44</v>
      </c>
      <c r="F48" s="98"/>
    </row>
    <row r="49" spans="1:6" x14ac:dyDescent="0.3">
      <c r="A49" s="78">
        <v>45</v>
      </c>
      <c r="B49" s="85" t="s">
        <v>284</v>
      </c>
      <c r="C49" s="83">
        <v>66</v>
      </c>
      <c r="D49" s="83">
        <v>25</v>
      </c>
      <c r="F49" s="98"/>
    </row>
    <row r="50" spans="1:6" x14ac:dyDescent="0.3">
      <c r="A50" s="78">
        <v>46</v>
      </c>
      <c r="B50" s="85" t="s">
        <v>289</v>
      </c>
      <c r="C50" s="83">
        <v>64</v>
      </c>
      <c r="D50" s="83">
        <v>34</v>
      </c>
      <c r="F50" s="98"/>
    </row>
    <row r="51" spans="1:6" x14ac:dyDescent="0.3">
      <c r="A51" s="78">
        <v>47</v>
      </c>
      <c r="B51" s="85" t="s">
        <v>300</v>
      </c>
      <c r="C51" s="83">
        <v>64</v>
      </c>
      <c r="D51" s="83">
        <v>24</v>
      </c>
      <c r="F51" s="98"/>
    </row>
    <row r="52" spans="1:6" x14ac:dyDescent="0.3">
      <c r="A52" s="78">
        <v>48</v>
      </c>
      <c r="B52" s="85" t="s">
        <v>468</v>
      </c>
      <c r="C52" s="83">
        <v>63</v>
      </c>
      <c r="D52" s="83">
        <v>26</v>
      </c>
      <c r="F52" s="98"/>
    </row>
    <row r="53" spans="1:6" x14ac:dyDescent="0.3">
      <c r="A53" s="78">
        <v>49</v>
      </c>
      <c r="B53" s="85" t="s">
        <v>309</v>
      </c>
      <c r="C53" s="83">
        <v>61</v>
      </c>
      <c r="D53" s="83">
        <v>59</v>
      </c>
      <c r="F53" s="98"/>
    </row>
    <row r="54" spans="1:6" x14ac:dyDescent="0.3">
      <c r="A54" s="78">
        <v>50</v>
      </c>
      <c r="B54" s="84" t="s">
        <v>313</v>
      </c>
      <c r="C54" s="83">
        <v>61</v>
      </c>
      <c r="D54" s="83">
        <v>31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80" zoomScaleNormal="75" zoomScaleSheetLayoutView="80" workbookViewId="0">
      <selection activeCell="F7" sqref="F7:F15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5" width="15.109375" style="19" customWidth="1"/>
    <col min="6" max="6" width="15" style="19" customWidth="1"/>
    <col min="7" max="7" width="15.664062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1" width="15.109375" style="19" customWidth="1"/>
    <col min="262" max="262" width="15" style="19" customWidth="1"/>
    <col min="263" max="263" width="15.664062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7" width="15.109375" style="19" customWidth="1"/>
    <col min="518" max="518" width="15" style="19" customWidth="1"/>
    <col min="519" max="519" width="15.664062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3" width="15.109375" style="19" customWidth="1"/>
    <col min="774" max="774" width="15" style="19" customWidth="1"/>
    <col min="775" max="775" width="15.664062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29" width="15.109375" style="19" customWidth="1"/>
    <col min="1030" max="1030" width="15" style="19" customWidth="1"/>
    <col min="1031" max="1031" width="15.664062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5" width="15.109375" style="19" customWidth="1"/>
    <col min="1286" max="1286" width="15" style="19" customWidth="1"/>
    <col min="1287" max="1287" width="15.664062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1" width="15.109375" style="19" customWidth="1"/>
    <col min="1542" max="1542" width="15" style="19" customWidth="1"/>
    <col min="1543" max="1543" width="15.664062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7" width="15.109375" style="19" customWidth="1"/>
    <col min="1798" max="1798" width="15" style="19" customWidth="1"/>
    <col min="1799" max="1799" width="15.664062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3" width="15.109375" style="19" customWidth="1"/>
    <col min="2054" max="2054" width="15" style="19" customWidth="1"/>
    <col min="2055" max="2055" width="15.664062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09" width="15.109375" style="19" customWidth="1"/>
    <col min="2310" max="2310" width="15" style="19" customWidth="1"/>
    <col min="2311" max="2311" width="15.664062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5" width="15.109375" style="19" customWidth="1"/>
    <col min="2566" max="2566" width="15" style="19" customWidth="1"/>
    <col min="2567" max="2567" width="15.664062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1" width="15.109375" style="19" customWidth="1"/>
    <col min="2822" max="2822" width="15" style="19" customWidth="1"/>
    <col min="2823" max="2823" width="15.664062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7" width="15.109375" style="19" customWidth="1"/>
    <col min="3078" max="3078" width="15" style="19" customWidth="1"/>
    <col min="3079" max="3079" width="15.664062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3" width="15.109375" style="19" customWidth="1"/>
    <col min="3334" max="3334" width="15" style="19" customWidth="1"/>
    <col min="3335" max="3335" width="15.664062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89" width="15.109375" style="19" customWidth="1"/>
    <col min="3590" max="3590" width="15" style="19" customWidth="1"/>
    <col min="3591" max="3591" width="15.664062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5" width="15.109375" style="19" customWidth="1"/>
    <col min="3846" max="3846" width="15" style="19" customWidth="1"/>
    <col min="3847" max="3847" width="15.664062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1" width="15.109375" style="19" customWidth="1"/>
    <col min="4102" max="4102" width="15" style="19" customWidth="1"/>
    <col min="4103" max="4103" width="15.664062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7" width="15.109375" style="19" customWidth="1"/>
    <col min="4358" max="4358" width="15" style="19" customWidth="1"/>
    <col min="4359" max="4359" width="15.664062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3" width="15.109375" style="19" customWidth="1"/>
    <col min="4614" max="4614" width="15" style="19" customWidth="1"/>
    <col min="4615" max="4615" width="15.664062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69" width="15.109375" style="19" customWidth="1"/>
    <col min="4870" max="4870" width="15" style="19" customWidth="1"/>
    <col min="4871" max="4871" width="15.664062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5" width="15.109375" style="19" customWidth="1"/>
    <col min="5126" max="5126" width="15" style="19" customWidth="1"/>
    <col min="5127" max="5127" width="15.664062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1" width="15.109375" style="19" customWidth="1"/>
    <col min="5382" max="5382" width="15" style="19" customWidth="1"/>
    <col min="5383" max="5383" width="15.664062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7" width="15.109375" style="19" customWidth="1"/>
    <col min="5638" max="5638" width="15" style="19" customWidth="1"/>
    <col min="5639" max="5639" width="15.664062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3" width="15.109375" style="19" customWidth="1"/>
    <col min="5894" max="5894" width="15" style="19" customWidth="1"/>
    <col min="5895" max="5895" width="15.664062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49" width="15.109375" style="19" customWidth="1"/>
    <col min="6150" max="6150" width="15" style="19" customWidth="1"/>
    <col min="6151" max="6151" width="15.664062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5" width="15.109375" style="19" customWidth="1"/>
    <col min="6406" max="6406" width="15" style="19" customWidth="1"/>
    <col min="6407" max="6407" width="15.664062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1" width="15.109375" style="19" customWidth="1"/>
    <col min="6662" max="6662" width="15" style="19" customWidth="1"/>
    <col min="6663" max="6663" width="15.664062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7" width="15.109375" style="19" customWidth="1"/>
    <col min="6918" max="6918" width="15" style="19" customWidth="1"/>
    <col min="6919" max="6919" width="15.664062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3" width="15.109375" style="19" customWidth="1"/>
    <col min="7174" max="7174" width="15" style="19" customWidth="1"/>
    <col min="7175" max="7175" width="15.664062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29" width="15.109375" style="19" customWidth="1"/>
    <col min="7430" max="7430" width="15" style="19" customWidth="1"/>
    <col min="7431" max="7431" width="15.664062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5" width="15.109375" style="19" customWidth="1"/>
    <col min="7686" max="7686" width="15" style="19" customWidth="1"/>
    <col min="7687" max="7687" width="15.664062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1" width="15.109375" style="19" customWidth="1"/>
    <col min="7942" max="7942" width="15" style="19" customWidth="1"/>
    <col min="7943" max="7943" width="15.664062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7" width="15.109375" style="19" customWidth="1"/>
    <col min="8198" max="8198" width="15" style="19" customWidth="1"/>
    <col min="8199" max="8199" width="15.664062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3" width="15.109375" style="19" customWidth="1"/>
    <col min="8454" max="8454" width="15" style="19" customWidth="1"/>
    <col min="8455" max="8455" width="15.664062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09" width="15.109375" style="19" customWidth="1"/>
    <col min="8710" max="8710" width="15" style="19" customWidth="1"/>
    <col min="8711" max="8711" width="15.664062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5" width="15.109375" style="19" customWidth="1"/>
    <col min="8966" max="8966" width="15" style="19" customWidth="1"/>
    <col min="8967" max="8967" width="15.664062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1" width="15.109375" style="19" customWidth="1"/>
    <col min="9222" max="9222" width="15" style="19" customWidth="1"/>
    <col min="9223" max="9223" width="15.664062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7" width="15.109375" style="19" customWidth="1"/>
    <col min="9478" max="9478" width="15" style="19" customWidth="1"/>
    <col min="9479" max="9479" width="15.664062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3" width="15.109375" style="19" customWidth="1"/>
    <col min="9734" max="9734" width="15" style="19" customWidth="1"/>
    <col min="9735" max="9735" width="15.664062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89" width="15.109375" style="19" customWidth="1"/>
    <col min="9990" max="9990" width="15" style="19" customWidth="1"/>
    <col min="9991" max="9991" width="15.664062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5" width="15.109375" style="19" customWidth="1"/>
    <col min="10246" max="10246" width="15" style="19" customWidth="1"/>
    <col min="10247" max="10247" width="15.664062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1" width="15.109375" style="19" customWidth="1"/>
    <col min="10502" max="10502" width="15" style="19" customWidth="1"/>
    <col min="10503" max="10503" width="15.664062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7" width="15.109375" style="19" customWidth="1"/>
    <col min="10758" max="10758" width="15" style="19" customWidth="1"/>
    <col min="10759" max="10759" width="15.664062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3" width="15.109375" style="19" customWidth="1"/>
    <col min="11014" max="11014" width="15" style="19" customWidth="1"/>
    <col min="11015" max="11015" width="15.664062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69" width="15.109375" style="19" customWidth="1"/>
    <col min="11270" max="11270" width="15" style="19" customWidth="1"/>
    <col min="11271" max="11271" width="15.664062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5" width="15.109375" style="19" customWidth="1"/>
    <col min="11526" max="11526" width="15" style="19" customWidth="1"/>
    <col min="11527" max="11527" width="15.664062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1" width="15.109375" style="19" customWidth="1"/>
    <col min="11782" max="11782" width="15" style="19" customWidth="1"/>
    <col min="11783" max="11783" width="15.664062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7" width="15.109375" style="19" customWidth="1"/>
    <col min="12038" max="12038" width="15" style="19" customWidth="1"/>
    <col min="12039" max="12039" width="15.664062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3" width="15.109375" style="19" customWidth="1"/>
    <col min="12294" max="12294" width="15" style="19" customWidth="1"/>
    <col min="12295" max="12295" width="15.664062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49" width="15.109375" style="19" customWidth="1"/>
    <col min="12550" max="12550" width="15" style="19" customWidth="1"/>
    <col min="12551" max="12551" width="15.664062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5" width="15.109375" style="19" customWidth="1"/>
    <col min="12806" max="12806" width="15" style="19" customWidth="1"/>
    <col min="12807" max="12807" width="15.664062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1" width="15.109375" style="19" customWidth="1"/>
    <col min="13062" max="13062" width="15" style="19" customWidth="1"/>
    <col min="13063" max="13063" width="15.664062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7" width="15.109375" style="19" customWidth="1"/>
    <col min="13318" max="13318" width="15" style="19" customWidth="1"/>
    <col min="13319" max="13319" width="15.664062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3" width="15.109375" style="19" customWidth="1"/>
    <col min="13574" max="13574" width="15" style="19" customWidth="1"/>
    <col min="13575" max="13575" width="15.664062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29" width="15.109375" style="19" customWidth="1"/>
    <col min="13830" max="13830" width="15" style="19" customWidth="1"/>
    <col min="13831" max="13831" width="15.664062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5" width="15.109375" style="19" customWidth="1"/>
    <col min="14086" max="14086" width="15" style="19" customWidth="1"/>
    <col min="14087" max="14087" width="15.664062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1" width="15.109375" style="19" customWidth="1"/>
    <col min="14342" max="14342" width="15" style="19" customWidth="1"/>
    <col min="14343" max="14343" width="15.664062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7" width="15.109375" style="19" customWidth="1"/>
    <col min="14598" max="14598" width="15" style="19" customWidth="1"/>
    <col min="14599" max="14599" width="15.664062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3" width="15.109375" style="19" customWidth="1"/>
    <col min="14854" max="14854" width="15" style="19" customWidth="1"/>
    <col min="14855" max="14855" width="15.664062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09" width="15.109375" style="19" customWidth="1"/>
    <col min="15110" max="15110" width="15" style="19" customWidth="1"/>
    <col min="15111" max="15111" width="15.664062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5" width="15.109375" style="19" customWidth="1"/>
    <col min="15366" max="15366" width="15" style="19" customWidth="1"/>
    <col min="15367" max="15367" width="15.664062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1" width="15.109375" style="19" customWidth="1"/>
    <col min="15622" max="15622" width="15" style="19" customWidth="1"/>
    <col min="15623" max="15623" width="15.664062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7" width="15.109375" style="19" customWidth="1"/>
    <col min="15878" max="15878" width="15" style="19" customWidth="1"/>
    <col min="15879" max="15879" width="15.664062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3" width="15.109375" style="19" customWidth="1"/>
    <col min="16134" max="16134" width="15" style="19" customWidth="1"/>
    <col min="16135" max="16135" width="15.6640625" style="19" customWidth="1"/>
    <col min="16136" max="16384" width="8.88671875" style="19"/>
  </cols>
  <sheetData>
    <row r="1" spans="1:16" s="2" customFormat="1" ht="22.5" customHeight="1" x14ac:dyDescent="0.4">
      <c r="A1" s="217" t="s">
        <v>80</v>
      </c>
      <c r="B1" s="217"/>
      <c r="C1" s="217"/>
      <c r="D1" s="217"/>
      <c r="E1" s="217"/>
      <c r="F1" s="217"/>
      <c r="G1" s="217"/>
    </row>
    <row r="2" spans="1:16" s="2" customFormat="1" ht="19.5" customHeight="1" x14ac:dyDescent="0.4">
      <c r="A2" s="216" t="s">
        <v>33</v>
      </c>
      <c r="B2" s="216"/>
      <c r="C2" s="216"/>
      <c r="D2" s="216"/>
      <c r="E2" s="216"/>
      <c r="F2" s="216"/>
      <c r="G2" s="216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10</v>
      </c>
    </row>
    <row r="4" spans="1:16" s="5" customFormat="1" ht="56.4" customHeight="1" x14ac:dyDescent="0.2">
      <c r="A4" s="103"/>
      <c r="B4" s="106" t="s">
        <v>448</v>
      </c>
      <c r="C4" s="106" t="s">
        <v>450</v>
      </c>
      <c r="D4" s="64" t="s">
        <v>46</v>
      </c>
      <c r="E4" s="109" t="s">
        <v>449</v>
      </c>
      <c r="F4" s="109" t="s">
        <v>451</v>
      </c>
      <c r="G4" s="64" t="s">
        <v>46</v>
      </c>
    </row>
    <row r="5" spans="1:16" s="5" customFormat="1" ht="28.5" customHeight="1" x14ac:dyDescent="0.2">
      <c r="A5" s="41" t="s">
        <v>47</v>
      </c>
      <c r="B5" s="112">
        <f>SUM(B7:B15)</f>
        <v>41271</v>
      </c>
      <c r="C5" s="112">
        <f>SUM(C7:C15)</f>
        <v>42393</v>
      </c>
      <c r="D5" s="111">
        <f>C5/B5*100</f>
        <v>102.71861597732064</v>
      </c>
      <c r="E5" s="112">
        <f>SUM(E7:E15)</f>
        <v>26670</v>
      </c>
      <c r="F5" s="112">
        <f>SUM(F7:F15)</f>
        <v>20487</v>
      </c>
      <c r="G5" s="111">
        <f>F5/E5*100</f>
        <v>76.816647919010123</v>
      </c>
      <c r="I5" s="56"/>
    </row>
    <row r="6" spans="1:16" s="5" customFormat="1" ht="18" x14ac:dyDescent="0.2">
      <c r="A6" s="126" t="s">
        <v>34</v>
      </c>
      <c r="B6" s="127"/>
      <c r="C6" s="127"/>
      <c r="D6" s="121"/>
      <c r="E6" s="128"/>
      <c r="F6" s="127"/>
      <c r="G6" s="121"/>
      <c r="I6" s="56"/>
    </row>
    <row r="7" spans="1:16" s="30" customFormat="1" ht="45.75" customHeight="1" x14ac:dyDescent="0.2">
      <c r="A7" s="122" t="s">
        <v>35</v>
      </c>
      <c r="B7" s="123">
        <v>4580</v>
      </c>
      <c r="C7" s="124">
        <v>4617</v>
      </c>
      <c r="D7" s="113">
        <f>C7/B7*100</f>
        <v>100.80786026200875</v>
      </c>
      <c r="E7" s="125">
        <v>3247</v>
      </c>
      <c r="F7" s="124">
        <v>2500</v>
      </c>
      <c r="G7" s="113">
        <f>F7/E7*100</f>
        <v>76.994148444718206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36</v>
      </c>
      <c r="B8" s="37">
        <v>2937</v>
      </c>
      <c r="C8" s="38">
        <v>3236</v>
      </c>
      <c r="D8" s="113">
        <f t="shared" ref="D8:D15" si="0">C8/B8*100</f>
        <v>110.18045624787199</v>
      </c>
      <c r="E8" s="120">
        <v>2030</v>
      </c>
      <c r="F8" s="38">
        <v>1718</v>
      </c>
      <c r="G8" s="113">
        <f t="shared" ref="G8:G15" si="1">F8/E8*100</f>
        <v>84.630541871921181</v>
      </c>
      <c r="H8" s="58"/>
      <c r="I8" s="56"/>
    </row>
    <row r="9" spans="1:16" ht="33" customHeight="1" x14ac:dyDescent="0.25">
      <c r="A9" s="57" t="s">
        <v>37</v>
      </c>
      <c r="B9" s="37">
        <v>3147</v>
      </c>
      <c r="C9" s="38">
        <v>3703</v>
      </c>
      <c r="D9" s="113">
        <f t="shared" si="0"/>
        <v>117.66761995551317</v>
      </c>
      <c r="E9" s="120">
        <v>2208</v>
      </c>
      <c r="F9" s="38">
        <v>1937</v>
      </c>
      <c r="G9" s="113">
        <f t="shared" si="1"/>
        <v>87.726449275362313</v>
      </c>
      <c r="H9" s="58"/>
      <c r="I9" s="56"/>
    </row>
    <row r="10" spans="1:16" ht="28.5" customHeight="1" x14ac:dyDescent="0.25">
      <c r="A10" s="57" t="s">
        <v>38</v>
      </c>
      <c r="B10" s="37">
        <v>1965</v>
      </c>
      <c r="C10" s="38">
        <v>2121</v>
      </c>
      <c r="D10" s="113">
        <f t="shared" si="0"/>
        <v>107.93893129770993</v>
      </c>
      <c r="E10" s="120">
        <v>1307</v>
      </c>
      <c r="F10" s="38">
        <v>1118</v>
      </c>
      <c r="G10" s="113">
        <f t="shared" si="1"/>
        <v>85.539403213465945</v>
      </c>
      <c r="H10" s="58"/>
      <c r="I10" s="56"/>
    </row>
    <row r="11" spans="1:16" s="22" customFormat="1" ht="31.5" customHeight="1" x14ac:dyDescent="0.2">
      <c r="A11" s="57" t="s">
        <v>39</v>
      </c>
      <c r="B11" s="37">
        <v>4949</v>
      </c>
      <c r="C11" s="38">
        <v>5886</v>
      </c>
      <c r="D11" s="113">
        <f t="shared" si="0"/>
        <v>118.93311780157607</v>
      </c>
      <c r="E11" s="120">
        <v>3608</v>
      </c>
      <c r="F11" s="38">
        <v>2959</v>
      </c>
      <c r="G11" s="113">
        <f t="shared" si="1"/>
        <v>82.012195121951208</v>
      </c>
      <c r="H11" s="58"/>
      <c r="I11" s="56"/>
    </row>
    <row r="12" spans="1:16" ht="51.75" customHeight="1" x14ac:dyDescent="0.25">
      <c r="A12" s="57" t="s">
        <v>40</v>
      </c>
      <c r="B12" s="37">
        <v>2898</v>
      </c>
      <c r="C12" s="38">
        <v>2485</v>
      </c>
      <c r="D12" s="113">
        <f t="shared" si="0"/>
        <v>85.748792270531411</v>
      </c>
      <c r="E12" s="120">
        <v>1820</v>
      </c>
      <c r="F12" s="38">
        <v>1312</v>
      </c>
      <c r="G12" s="113">
        <f t="shared" si="1"/>
        <v>72.087912087912088</v>
      </c>
      <c r="H12" s="58"/>
      <c r="I12" s="56"/>
    </row>
    <row r="13" spans="1:16" ht="30.75" customHeight="1" x14ac:dyDescent="0.25">
      <c r="A13" s="57" t="s">
        <v>41</v>
      </c>
      <c r="B13" s="37">
        <v>4043</v>
      </c>
      <c r="C13" s="38">
        <v>3830</v>
      </c>
      <c r="D13" s="113">
        <f t="shared" si="0"/>
        <v>94.731634924560964</v>
      </c>
      <c r="E13" s="120">
        <v>2541</v>
      </c>
      <c r="F13" s="38">
        <v>1533</v>
      </c>
      <c r="G13" s="113">
        <f t="shared" si="1"/>
        <v>60.330578512396691</v>
      </c>
      <c r="H13" s="58"/>
      <c r="I13" s="56"/>
    </row>
    <row r="14" spans="1:16" ht="66.75" customHeight="1" x14ac:dyDescent="0.25">
      <c r="A14" s="57" t="s">
        <v>42</v>
      </c>
      <c r="B14" s="37">
        <v>10520</v>
      </c>
      <c r="C14" s="38">
        <v>10063</v>
      </c>
      <c r="D14" s="113">
        <f t="shared" si="0"/>
        <v>95.655893536121667</v>
      </c>
      <c r="E14" s="120">
        <v>5630</v>
      </c>
      <c r="F14" s="38">
        <v>4088</v>
      </c>
      <c r="G14" s="113">
        <f t="shared" si="1"/>
        <v>72.611012433392546</v>
      </c>
      <c r="H14" s="58"/>
      <c r="I14" s="56"/>
    </row>
    <row r="15" spans="1:16" ht="30" customHeight="1" x14ac:dyDescent="0.25">
      <c r="A15" s="57" t="s">
        <v>43</v>
      </c>
      <c r="B15" s="37">
        <v>6232</v>
      </c>
      <c r="C15" s="38">
        <v>6452</v>
      </c>
      <c r="D15" s="113">
        <f t="shared" si="0"/>
        <v>103.53016688061618</v>
      </c>
      <c r="E15" s="120">
        <v>4279</v>
      </c>
      <c r="F15" s="38">
        <v>3322</v>
      </c>
      <c r="G15" s="113">
        <f t="shared" si="1"/>
        <v>77.634961439588693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topLeftCell="A5" zoomScale="80" zoomScaleNormal="75" zoomScaleSheetLayoutView="80" workbookViewId="0">
      <selection activeCell="D12" sqref="D12"/>
    </sheetView>
  </sheetViews>
  <sheetFormatPr defaultColWidth="8.88671875" defaultRowHeight="13.2" x14ac:dyDescent="0.25"/>
  <cols>
    <col min="1" max="1" width="51.5546875" style="19" customWidth="1"/>
    <col min="2" max="2" width="11.88671875" style="108" customWidth="1"/>
    <col min="3" max="3" width="13" style="108" customWidth="1"/>
    <col min="4" max="4" width="12" style="108" customWidth="1"/>
    <col min="5" max="5" width="13.109375" style="108" customWidth="1"/>
    <col min="6" max="6" width="12.109375" style="108" customWidth="1"/>
    <col min="7" max="7" width="13.44140625" style="108" customWidth="1"/>
    <col min="8" max="8" width="12.6640625" style="108" customWidth="1"/>
    <col min="9" max="9" width="13.88671875" style="108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5" s="2" customFormat="1" ht="22.5" customHeight="1" x14ac:dyDescent="0.4">
      <c r="A1" s="217" t="s">
        <v>316</v>
      </c>
      <c r="B1" s="217"/>
      <c r="C1" s="217"/>
      <c r="D1" s="217"/>
      <c r="E1" s="217"/>
      <c r="F1" s="217"/>
      <c r="G1" s="217"/>
      <c r="H1" s="217"/>
      <c r="I1" s="217"/>
    </row>
    <row r="2" spans="1:15" s="2" customFormat="1" ht="19.5" customHeight="1" x14ac:dyDescent="0.4">
      <c r="A2" s="216" t="s">
        <v>33</v>
      </c>
      <c r="B2" s="216"/>
      <c r="C2" s="216"/>
      <c r="D2" s="216"/>
      <c r="E2" s="216"/>
      <c r="F2" s="216"/>
      <c r="G2" s="216"/>
      <c r="H2" s="216"/>
      <c r="I2" s="216"/>
    </row>
    <row r="3" spans="1:15" s="5" customFormat="1" ht="15.75" customHeight="1" x14ac:dyDescent="0.2">
      <c r="A3" s="3"/>
      <c r="B3" s="105"/>
      <c r="C3" s="105"/>
      <c r="D3" s="105"/>
      <c r="E3" s="105"/>
      <c r="F3" s="105"/>
      <c r="G3" s="105"/>
      <c r="H3" s="105"/>
      <c r="I3" s="175" t="s">
        <v>188</v>
      </c>
    </row>
    <row r="4" spans="1:15" s="5" customFormat="1" ht="36" customHeight="1" x14ac:dyDescent="0.2">
      <c r="A4" s="238"/>
      <c r="B4" s="231" t="s">
        <v>452</v>
      </c>
      <c r="C4" s="232"/>
      <c r="D4" s="232"/>
      <c r="E4" s="233"/>
      <c r="F4" s="234" t="s">
        <v>453</v>
      </c>
      <c r="G4" s="235"/>
      <c r="H4" s="235"/>
      <c r="I4" s="236"/>
    </row>
    <row r="5" spans="1:15" s="5" customFormat="1" ht="69.75" customHeight="1" x14ac:dyDescent="0.2">
      <c r="A5" s="238"/>
      <c r="B5" s="176" t="s">
        <v>317</v>
      </c>
      <c r="C5" s="176" t="s">
        <v>318</v>
      </c>
      <c r="D5" s="176" t="s">
        <v>319</v>
      </c>
      <c r="E5" s="176" t="s">
        <v>318</v>
      </c>
      <c r="F5" s="176" t="s">
        <v>317</v>
      </c>
      <c r="G5" s="176" t="s">
        <v>318</v>
      </c>
      <c r="H5" s="176" t="s">
        <v>319</v>
      </c>
      <c r="I5" s="176" t="s">
        <v>318</v>
      </c>
      <c r="M5" s="209"/>
    </row>
    <row r="6" spans="1:15" s="5" customFormat="1" ht="39" customHeight="1" x14ac:dyDescent="0.2">
      <c r="A6" s="196" t="s">
        <v>47</v>
      </c>
      <c r="B6" s="178">
        <v>21469</v>
      </c>
      <c r="C6" s="179">
        <v>50.642794801028465</v>
      </c>
      <c r="D6" s="178">
        <v>20924</v>
      </c>
      <c r="E6" s="180">
        <v>49.357205198971528</v>
      </c>
      <c r="F6" s="178">
        <v>11643</v>
      </c>
      <c r="G6" s="180">
        <v>56.83116122419095</v>
      </c>
      <c r="H6" s="178">
        <v>8844</v>
      </c>
      <c r="I6" s="180">
        <v>43.16883877580905</v>
      </c>
      <c r="K6" s="5">
        <v>540903</v>
      </c>
      <c r="L6" s="5">
        <v>488038</v>
      </c>
      <c r="M6" s="209"/>
      <c r="N6" s="209"/>
      <c r="O6" s="209"/>
    </row>
    <row r="7" spans="1:15" s="5" customFormat="1" ht="18.75" customHeight="1" x14ac:dyDescent="0.2">
      <c r="A7" s="126" t="s">
        <v>326</v>
      </c>
      <c r="B7" s="114"/>
      <c r="C7" s="185"/>
      <c r="D7" s="114"/>
      <c r="E7" s="186"/>
      <c r="F7" s="114"/>
      <c r="G7" s="185"/>
      <c r="H7" s="114"/>
      <c r="I7" s="186"/>
      <c r="M7" s="209"/>
      <c r="N7" s="209"/>
      <c r="O7" s="209"/>
    </row>
    <row r="8" spans="1:15" s="30" customFormat="1" ht="45.75" customHeight="1" x14ac:dyDescent="0.2">
      <c r="A8" s="122" t="s">
        <v>35</v>
      </c>
      <c r="B8" s="192">
        <v>2375</v>
      </c>
      <c r="C8" s="193">
        <v>51.440329218106996</v>
      </c>
      <c r="D8" s="192">
        <v>2242</v>
      </c>
      <c r="E8" s="193">
        <v>48.559670781893004</v>
      </c>
      <c r="F8" s="197">
        <v>1346</v>
      </c>
      <c r="G8" s="193">
        <v>53.839999999999996</v>
      </c>
      <c r="H8" s="192">
        <v>1154</v>
      </c>
      <c r="I8" s="193">
        <v>46.160000000000004</v>
      </c>
      <c r="J8" s="58"/>
      <c r="K8" s="5">
        <v>76403</v>
      </c>
      <c r="L8" s="5">
        <v>67888</v>
      </c>
      <c r="M8" s="209"/>
      <c r="N8" s="209"/>
      <c r="O8" s="209"/>
    </row>
    <row r="9" spans="1:15" s="30" customFormat="1" ht="30" customHeight="1" x14ac:dyDescent="0.2">
      <c r="A9" s="57" t="s">
        <v>36</v>
      </c>
      <c r="B9" s="16">
        <v>2197</v>
      </c>
      <c r="C9" s="193">
        <v>67.892459826946848</v>
      </c>
      <c r="D9" s="16">
        <v>1039</v>
      </c>
      <c r="E9" s="193">
        <v>32.107540173053152</v>
      </c>
      <c r="F9" s="198">
        <v>1239</v>
      </c>
      <c r="G9" s="193">
        <v>72.118742724097785</v>
      </c>
      <c r="H9" s="199">
        <v>479</v>
      </c>
      <c r="I9" s="193">
        <v>27.881257275902211</v>
      </c>
      <c r="K9" s="58">
        <v>49463</v>
      </c>
      <c r="L9" s="58">
        <v>43537</v>
      </c>
      <c r="M9" s="209"/>
      <c r="N9" s="209"/>
      <c r="O9" s="209"/>
    </row>
    <row r="10" spans="1:15" ht="33" customHeight="1" x14ac:dyDescent="0.25">
      <c r="A10" s="57" t="s">
        <v>37</v>
      </c>
      <c r="B10" s="15">
        <v>2744</v>
      </c>
      <c r="C10" s="193">
        <v>74.10207939508507</v>
      </c>
      <c r="D10" s="16">
        <v>959</v>
      </c>
      <c r="E10" s="193">
        <v>25.89792060491493</v>
      </c>
      <c r="F10" s="15">
        <v>1502</v>
      </c>
      <c r="G10" s="193">
        <v>77.542591636551379</v>
      </c>
      <c r="H10" s="16">
        <v>435</v>
      </c>
      <c r="I10" s="193">
        <v>22.457408363448632</v>
      </c>
      <c r="K10" s="30">
        <v>56985</v>
      </c>
      <c r="L10" s="30">
        <v>50429</v>
      </c>
      <c r="M10" s="209"/>
      <c r="N10" s="209"/>
      <c r="O10" s="209"/>
    </row>
    <row r="11" spans="1:15" ht="28.5" customHeight="1" x14ac:dyDescent="0.25">
      <c r="A11" s="57" t="s">
        <v>38</v>
      </c>
      <c r="B11" s="15">
        <v>1840</v>
      </c>
      <c r="C11" s="193">
        <v>86.751532296086751</v>
      </c>
      <c r="D11" s="16">
        <v>281</v>
      </c>
      <c r="E11" s="193">
        <v>13.248467703913249</v>
      </c>
      <c r="F11" s="15">
        <v>1002</v>
      </c>
      <c r="G11" s="193">
        <v>89.624329159212877</v>
      </c>
      <c r="H11" s="16">
        <v>116</v>
      </c>
      <c r="I11" s="193">
        <v>10.375670840787119</v>
      </c>
      <c r="K11" s="19">
        <v>31129</v>
      </c>
      <c r="L11" s="19">
        <v>27810</v>
      </c>
      <c r="M11" s="209"/>
      <c r="N11" s="209"/>
      <c r="O11" s="209"/>
    </row>
    <row r="12" spans="1:15" s="22" customFormat="1" ht="31.5" customHeight="1" x14ac:dyDescent="0.25">
      <c r="A12" s="57" t="s">
        <v>39</v>
      </c>
      <c r="B12" s="15">
        <v>4366</v>
      </c>
      <c r="C12" s="193">
        <v>74.176010873258576</v>
      </c>
      <c r="D12" s="16">
        <v>1520</v>
      </c>
      <c r="E12" s="193">
        <v>25.82398912674142</v>
      </c>
      <c r="F12" s="15">
        <v>2185</v>
      </c>
      <c r="G12" s="193">
        <v>73.842514362960458</v>
      </c>
      <c r="H12" s="16">
        <v>774</v>
      </c>
      <c r="I12" s="193">
        <v>26.157485637039539</v>
      </c>
      <c r="K12" s="19">
        <v>91835</v>
      </c>
      <c r="L12" s="19">
        <v>81618</v>
      </c>
      <c r="M12" s="209"/>
      <c r="N12" s="209"/>
      <c r="O12" s="209"/>
    </row>
    <row r="13" spans="1:15" ht="51.75" customHeight="1" x14ac:dyDescent="0.25">
      <c r="A13" s="57" t="s">
        <v>40</v>
      </c>
      <c r="B13" s="15">
        <v>1684</v>
      </c>
      <c r="C13" s="193">
        <v>67.766599597585511</v>
      </c>
      <c r="D13" s="16">
        <v>801</v>
      </c>
      <c r="E13" s="193">
        <v>32.233400402414489</v>
      </c>
      <c r="F13" s="15">
        <v>929</v>
      </c>
      <c r="G13" s="193">
        <v>70.807926829268297</v>
      </c>
      <c r="H13" s="16">
        <v>383</v>
      </c>
      <c r="I13" s="193">
        <v>29.192073170731707</v>
      </c>
      <c r="K13" s="22">
        <v>20531</v>
      </c>
      <c r="L13" s="22">
        <v>19360</v>
      </c>
      <c r="M13" s="209"/>
      <c r="N13" s="209"/>
      <c r="O13" s="209"/>
    </row>
    <row r="14" spans="1:15" ht="30.75" customHeight="1" x14ac:dyDescent="0.25">
      <c r="A14" s="57" t="s">
        <v>41</v>
      </c>
      <c r="B14" s="15">
        <v>1070</v>
      </c>
      <c r="C14" s="193">
        <v>27.93733681462141</v>
      </c>
      <c r="D14" s="16">
        <v>2760</v>
      </c>
      <c r="E14" s="193">
        <v>72.062663185378597</v>
      </c>
      <c r="F14" s="15">
        <v>536</v>
      </c>
      <c r="G14" s="193">
        <v>34.964122635355508</v>
      </c>
      <c r="H14" s="16">
        <v>997</v>
      </c>
      <c r="I14" s="193">
        <v>65.035877364644492</v>
      </c>
      <c r="K14" s="19">
        <v>50041</v>
      </c>
      <c r="L14" s="19">
        <v>44940</v>
      </c>
      <c r="M14" s="209"/>
      <c r="N14" s="209"/>
      <c r="O14" s="209"/>
    </row>
    <row r="15" spans="1:15" ht="66.75" customHeight="1" x14ac:dyDescent="0.25">
      <c r="A15" s="57" t="s">
        <v>42</v>
      </c>
      <c r="B15" s="15">
        <v>1342</v>
      </c>
      <c r="C15" s="193">
        <v>13.335983305177383</v>
      </c>
      <c r="D15" s="16">
        <v>8721</v>
      </c>
      <c r="E15" s="193">
        <v>86.664016694822621</v>
      </c>
      <c r="F15" s="15">
        <v>784</v>
      </c>
      <c r="G15" s="193">
        <v>19.17808219178082</v>
      </c>
      <c r="H15" s="16">
        <v>3304</v>
      </c>
      <c r="I15" s="193">
        <v>80.821917808219183</v>
      </c>
      <c r="K15" s="19">
        <v>98596</v>
      </c>
      <c r="L15" s="19">
        <v>92241</v>
      </c>
      <c r="M15" s="209"/>
      <c r="N15" s="209"/>
      <c r="O15" s="209"/>
    </row>
    <row r="16" spans="1:15" ht="30" customHeight="1" x14ac:dyDescent="0.25">
      <c r="A16" s="57" t="s">
        <v>43</v>
      </c>
      <c r="B16" s="15">
        <v>3851</v>
      </c>
      <c r="C16" s="193">
        <v>59.686918784872908</v>
      </c>
      <c r="D16" s="16">
        <v>2601</v>
      </c>
      <c r="E16" s="193">
        <v>40.313081215127092</v>
      </c>
      <c r="F16" s="15">
        <v>2120</v>
      </c>
      <c r="G16" s="193">
        <v>63.816977724262493</v>
      </c>
      <c r="H16" s="16">
        <v>1202</v>
      </c>
      <c r="I16" s="193">
        <v>36.183022275737507</v>
      </c>
      <c r="K16" s="19">
        <v>65920</v>
      </c>
      <c r="L16" s="19">
        <v>60215</v>
      </c>
      <c r="M16" s="209"/>
      <c r="N16" s="209"/>
      <c r="O16" s="209"/>
    </row>
    <row r="17" spans="2:9" x14ac:dyDescent="0.25">
      <c r="B17" s="107"/>
      <c r="C17" s="107"/>
      <c r="D17" s="107"/>
      <c r="E17" s="107"/>
      <c r="F17" s="107"/>
      <c r="G17" s="107"/>
      <c r="H17" s="107"/>
      <c r="I17" s="107"/>
    </row>
    <row r="18" spans="2:9" x14ac:dyDescent="0.25">
      <c r="B18" s="107"/>
      <c r="C18" s="107"/>
      <c r="D18" s="195"/>
      <c r="E18" s="195"/>
      <c r="F18" s="107"/>
      <c r="G18" s="107"/>
      <c r="H18" s="107"/>
      <c r="I18" s="107"/>
    </row>
    <row r="19" spans="2:9" x14ac:dyDescent="0.25">
      <c r="B19" s="107"/>
      <c r="C19" s="107"/>
      <c r="D19" s="107"/>
      <c r="E19" s="107"/>
      <c r="F19" s="107"/>
      <c r="G19" s="107"/>
      <c r="H19" s="107"/>
      <c r="I19" s="10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F11" sqref="F11"/>
    </sheetView>
  </sheetViews>
  <sheetFormatPr defaultColWidth="9.109375" defaultRowHeight="15.6" x14ac:dyDescent="0.3"/>
  <cols>
    <col min="1" max="1" width="3.109375" style="75" customWidth="1"/>
    <col min="2" max="2" width="37.33203125" style="86" customWidth="1"/>
    <col min="3" max="3" width="12.88671875" style="76" customWidth="1"/>
    <col min="4" max="4" width="10.109375" style="76" customWidth="1"/>
    <col min="5" max="5" width="12.44140625" style="87" customWidth="1"/>
    <col min="6" max="6" width="12.88671875" style="76" customWidth="1"/>
    <col min="7" max="7" width="10.109375" style="76" customWidth="1"/>
    <col min="8" max="8" width="12.44140625" style="87" customWidth="1"/>
    <col min="9" max="16384" width="9.109375" style="76"/>
  </cols>
  <sheetData>
    <row r="1" spans="1:8" ht="20.25" customHeight="1" x14ac:dyDescent="0.3">
      <c r="B1" s="224" t="s">
        <v>212</v>
      </c>
      <c r="C1" s="224"/>
      <c r="D1" s="224"/>
      <c r="E1" s="224"/>
      <c r="F1" s="224"/>
      <c r="G1" s="224"/>
      <c r="H1" s="224"/>
    </row>
    <row r="2" spans="1:8" ht="20.25" customHeight="1" x14ac:dyDescent="0.3">
      <c r="B2" s="224" t="s">
        <v>89</v>
      </c>
      <c r="C2" s="224"/>
      <c r="D2" s="224"/>
      <c r="E2" s="224"/>
      <c r="F2" s="224"/>
      <c r="G2" s="224"/>
      <c r="H2" s="224"/>
    </row>
    <row r="4" spans="1:8" s="77" customFormat="1" ht="35.4" customHeight="1" x14ac:dyDescent="0.3">
      <c r="A4" s="239"/>
      <c r="B4" s="220" t="s">
        <v>90</v>
      </c>
      <c r="C4" s="221" t="s">
        <v>456</v>
      </c>
      <c r="D4" s="221"/>
      <c r="E4" s="221"/>
      <c r="F4" s="223" t="s">
        <v>457</v>
      </c>
      <c r="G4" s="223"/>
      <c r="H4" s="223"/>
    </row>
    <row r="5" spans="1:8" ht="15.6" customHeight="1" x14ac:dyDescent="0.3">
      <c r="A5" s="240"/>
      <c r="B5" s="220"/>
      <c r="C5" s="222" t="s">
        <v>91</v>
      </c>
      <c r="D5" s="222" t="s">
        <v>93</v>
      </c>
      <c r="E5" s="242" t="s">
        <v>92</v>
      </c>
      <c r="F5" s="222" t="s">
        <v>91</v>
      </c>
      <c r="G5" s="222" t="s">
        <v>93</v>
      </c>
      <c r="H5" s="222" t="s">
        <v>92</v>
      </c>
    </row>
    <row r="6" spans="1:8" ht="51.6" customHeight="1" x14ac:dyDescent="0.3">
      <c r="A6" s="241"/>
      <c r="B6" s="220"/>
      <c r="C6" s="222"/>
      <c r="D6" s="222"/>
      <c r="E6" s="242"/>
      <c r="F6" s="222"/>
      <c r="G6" s="222"/>
      <c r="H6" s="222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x14ac:dyDescent="0.3">
      <c r="A8" s="78">
        <v>1</v>
      </c>
      <c r="B8" s="79" t="s">
        <v>97</v>
      </c>
      <c r="C8" s="102">
        <v>3246</v>
      </c>
      <c r="D8" s="102">
        <v>1415</v>
      </c>
      <c r="E8" s="115">
        <v>-1831</v>
      </c>
      <c r="F8" s="102">
        <v>1485</v>
      </c>
      <c r="G8" s="102">
        <v>208</v>
      </c>
      <c r="H8" s="115">
        <v>-1277</v>
      </c>
    </row>
    <row r="9" spans="1:8" x14ac:dyDescent="0.3">
      <c r="A9" s="78">
        <v>2</v>
      </c>
      <c r="B9" s="79" t="s">
        <v>96</v>
      </c>
      <c r="C9" s="102">
        <v>2350</v>
      </c>
      <c r="D9" s="102">
        <v>1486</v>
      </c>
      <c r="E9" s="115">
        <v>-864</v>
      </c>
      <c r="F9" s="102">
        <v>843</v>
      </c>
      <c r="G9" s="102">
        <v>168</v>
      </c>
      <c r="H9" s="115">
        <v>-675</v>
      </c>
    </row>
    <row r="10" spans="1:8" ht="46.8" x14ac:dyDescent="0.3">
      <c r="A10" s="78">
        <v>3</v>
      </c>
      <c r="B10" s="79" t="s">
        <v>192</v>
      </c>
      <c r="C10" s="102">
        <v>2252</v>
      </c>
      <c r="D10" s="102">
        <v>2153</v>
      </c>
      <c r="E10" s="115">
        <v>-99</v>
      </c>
      <c r="F10" s="102">
        <v>326</v>
      </c>
      <c r="G10" s="102">
        <v>100</v>
      </c>
      <c r="H10" s="115">
        <v>-226</v>
      </c>
    </row>
    <row r="11" spans="1:8" s="80" customFormat="1" ht="46.8" x14ac:dyDescent="0.3">
      <c r="A11" s="78">
        <v>4</v>
      </c>
      <c r="B11" s="79" t="s">
        <v>115</v>
      </c>
      <c r="C11" s="102">
        <v>1353</v>
      </c>
      <c r="D11" s="102">
        <v>307</v>
      </c>
      <c r="E11" s="115">
        <v>-1046</v>
      </c>
      <c r="F11" s="102">
        <v>801</v>
      </c>
      <c r="G11" s="102">
        <v>23</v>
      </c>
      <c r="H11" s="115">
        <v>-778</v>
      </c>
    </row>
    <row r="12" spans="1:8" s="80" customFormat="1" x14ac:dyDescent="0.3">
      <c r="A12" s="78">
        <v>5</v>
      </c>
      <c r="B12" s="79" t="s">
        <v>98</v>
      </c>
      <c r="C12" s="102">
        <v>1124</v>
      </c>
      <c r="D12" s="102">
        <v>325</v>
      </c>
      <c r="E12" s="115">
        <v>-799</v>
      </c>
      <c r="F12" s="102">
        <v>624</v>
      </c>
      <c r="G12" s="102">
        <v>47</v>
      </c>
      <c r="H12" s="115">
        <v>-577</v>
      </c>
    </row>
    <row r="13" spans="1:8" s="80" customFormat="1" x14ac:dyDescent="0.3">
      <c r="A13" s="78">
        <v>6</v>
      </c>
      <c r="B13" s="79" t="s">
        <v>102</v>
      </c>
      <c r="C13" s="102">
        <v>1108</v>
      </c>
      <c r="D13" s="102">
        <v>25</v>
      </c>
      <c r="E13" s="115">
        <v>-1083</v>
      </c>
      <c r="F13" s="102">
        <v>1026</v>
      </c>
      <c r="G13" s="102">
        <v>1</v>
      </c>
      <c r="H13" s="115">
        <v>-1025</v>
      </c>
    </row>
    <row r="14" spans="1:8" s="80" customFormat="1" x14ac:dyDescent="0.3">
      <c r="A14" s="78">
        <v>7</v>
      </c>
      <c r="B14" s="79" t="s">
        <v>103</v>
      </c>
      <c r="C14" s="102">
        <v>881</v>
      </c>
      <c r="D14" s="102">
        <v>369</v>
      </c>
      <c r="E14" s="115">
        <v>-512</v>
      </c>
      <c r="F14" s="102">
        <v>490</v>
      </c>
      <c r="G14" s="102">
        <v>38</v>
      </c>
      <c r="H14" s="115">
        <v>-452</v>
      </c>
    </row>
    <row r="15" spans="1:8" s="80" customFormat="1" ht="15.6" customHeight="1" x14ac:dyDescent="0.3">
      <c r="A15" s="78">
        <v>8</v>
      </c>
      <c r="B15" s="79" t="s">
        <v>101</v>
      </c>
      <c r="C15" s="102">
        <v>769</v>
      </c>
      <c r="D15" s="102">
        <v>145</v>
      </c>
      <c r="E15" s="115">
        <v>-624</v>
      </c>
      <c r="F15" s="102">
        <v>486</v>
      </c>
      <c r="G15" s="102">
        <v>17</v>
      </c>
      <c r="H15" s="115">
        <v>-469</v>
      </c>
    </row>
    <row r="16" spans="1:8" s="80" customFormat="1" x14ac:dyDescent="0.3">
      <c r="A16" s="78">
        <v>9</v>
      </c>
      <c r="B16" s="79" t="s">
        <v>105</v>
      </c>
      <c r="C16" s="102">
        <v>764</v>
      </c>
      <c r="D16" s="102">
        <v>114</v>
      </c>
      <c r="E16" s="115">
        <v>-650</v>
      </c>
      <c r="F16" s="102">
        <v>392</v>
      </c>
      <c r="G16" s="102">
        <v>11</v>
      </c>
      <c r="H16" s="115">
        <v>-381</v>
      </c>
    </row>
    <row r="17" spans="1:8" s="80" customFormat="1" x14ac:dyDescent="0.3">
      <c r="A17" s="78">
        <v>10</v>
      </c>
      <c r="B17" s="79" t="s">
        <v>104</v>
      </c>
      <c r="C17" s="102">
        <v>756</v>
      </c>
      <c r="D17" s="102">
        <v>204</v>
      </c>
      <c r="E17" s="115">
        <v>-552</v>
      </c>
      <c r="F17" s="102">
        <v>371</v>
      </c>
      <c r="G17" s="102">
        <v>17</v>
      </c>
      <c r="H17" s="115">
        <v>-354</v>
      </c>
    </row>
    <row r="18" spans="1:8" s="80" customFormat="1" ht="15.6" customHeight="1" x14ac:dyDescent="0.3">
      <c r="A18" s="78">
        <v>11</v>
      </c>
      <c r="B18" s="79" t="s">
        <v>100</v>
      </c>
      <c r="C18" s="102">
        <v>743</v>
      </c>
      <c r="D18" s="102">
        <v>379</v>
      </c>
      <c r="E18" s="115">
        <v>-364</v>
      </c>
      <c r="F18" s="102">
        <v>313</v>
      </c>
      <c r="G18" s="102">
        <v>72</v>
      </c>
      <c r="H18" s="115">
        <v>-241</v>
      </c>
    </row>
    <row r="19" spans="1:8" s="80" customFormat="1" ht="15.6" customHeight="1" x14ac:dyDescent="0.3">
      <c r="A19" s="78">
        <v>12</v>
      </c>
      <c r="B19" s="79" t="s">
        <v>106</v>
      </c>
      <c r="C19" s="102">
        <v>718</v>
      </c>
      <c r="D19" s="102">
        <v>156</v>
      </c>
      <c r="E19" s="115">
        <v>-562</v>
      </c>
      <c r="F19" s="102">
        <v>379</v>
      </c>
      <c r="G19" s="102">
        <v>17</v>
      </c>
      <c r="H19" s="115">
        <v>-362</v>
      </c>
    </row>
    <row r="20" spans="1:8" s="80" customFormat="1" ht="31.2" x14ac:dyDescent="0.3">
      <c r="A20" s="78">
        <v>13</v>
      </c>
      <c r="B20" s="79" t="s">
        <v>121</v>
      </c>
      <c r="C20" s="102">
        <v>705</v>
      </c>
      <c r="D20" s="102">
        <v>243</v>
      </c>
      <c r="E20" s="115">
        <v>-462</v>
      </c>
      <c r="F20" s="102">
        <v>437</v>
      </c>
      <c r="G20" s="102">
        <v>15</v>
      </c>
      <c r="H20" s="115">
        <v>-422</v>
      </c>
    </row>
    <row r="21" spans="1:8" s="80" customFormat="1" x14ac:dyDescent="0.3">
      <c r="A21" s="78">
        <v>14</v>
      </c>
      <c r="B21" s="79" t="s">
        <v>108</v>
      </c>
      <c r="C21" s="102">
        <v>622</v>
      </c>
      <c r="D21" s="102">
        <v>352</v>
      </c>
      <c r="E21" s="115">
        <v>-270</v>
      </c>
      <c r="F21" s="102">
        <v>113</v>
      </c>
      <c r="G21" s="102">
        <v>43</v>
      </c>
      <c r="H21" s="115">
        <v>-70</v>
      </c>
    </row>
    <row r="22" spans="1:8" s="80" customFormat="1" x14ac:dyDescent="0.3">
      <c r="A22" s="78">
        <v>15</v>
      </c>
      <c r="B22" s="79" t="s">
        <v>111</v>
      </c>
      <c r="C22" s="102">
        <v>483</v>
      </c>
      <c r="D22" s="102">
        <v>375</v>
      </c>
      <c r="E22" s="115">
        <v>-108</v>
      </c>
      <c r="F22" s="102">
        <v>162</v>
      </c>
      <c r="G22" s="102">
        <v>37</v>
      </c>
      <c r="H22" s="115">
        <v>-125</v>
      </c>
    </row>
    <row r="23" spans="1:8" s="80" customFormat="1" x14ac:dyDescent="0.3">
      <c r="A23" s="78">
        <v>16</v>
      </c>
      <c r="B23" s="79" t="s">
        <v>112</v>
      </c>
      <c r="C23" s="102">
        <v>385</v>
      </c>
      <c r="D23" s="102">
        <v>110</v>
      </c>
      <c r="E23" s="115">
        <v>-275</v>
      </c>
      <c r="F23" s="102">
        <v>202</v>
      </c>
      <c r="G23" s="102">
        <v>15</v>
      </c>
      <c r="H23" s="115">
        <v>-187</v>
      </c>
    </row>
    <row r="24" spans="1:8" s="80" customFormat="1" x14ac:dyDescent="0.3">
      <c r="A24" s="78">
        <v>17</v>
      </c>
      <c r="B24" s="79" t="s">
        <v>99</v>
      </c>
      <c r="C24" s="102">
        <v>358</v>
      </c>
      <c r="D24" s="102">
        <v>29</v>
      </c>
      <c r="E24" s="115">
        <v>-329</v>
      </c>
      <c r="F24" s="102">
        <v>310</v>
      </c>
      <c r="G24" s="102">
        <v>5</v>
      </c>
      <c r="H24" s="115">
        <v>-305</v>
      </c>
    </row>
    <row r="25" spans="1:8" s="80" customFormat="1" x14ac:dyDescent="0.3">
      <c r="A25" s="78">
        <v>18</v>
      </c>
      <c r="B25" s="79" t="s">
        <v>145</v>
      </c>
      <c r="C25" s="102">
        <v>356</v>
      </c>
      <c r="D25" s="102">
        <v>66</v>
      </c>
      <c r="E25" s="115">
        <v>-290</v>
      </c>
      <c r="F25" s="102">
        <v>264</v>
      </c>
      <c r="G25" s="102">
        <v>7</v>
      </c>
      <c r="H25" s="115">
        <v>-257</v>
      </c>
    </row>
    <row r="26" spans="1:8" s="80" customFormat="1" ht="15" customHeight="1" x14ac:dyDescent="0.3">
      <c r="A26" s="78">
        <v>19</v>
      </c>
      <c r="B26" s="79" t="s">
        <v>110</v>
      </c>
      <c r="C26" s="102">
        <v>332</v>
      </c>
      <c r="D26" s="102">
        <v>130</v>
      </c>
      <c r="E26" s="115">
        <v>-202</v>
      </c>
      <c r="F26" s="102">
        <v>153</v>
      </c>
      <c r="G26" s="102">
        <v>9</v>
      </c>
      <c r="H26" s="115">
        <v>-144</v>
      </c>
    </row>
    <row r="27" spans="1:8" s="80" customFormat="1" x14ac:dyDescent="0.3">
      <c r="A27" s="78">
        <v>20</v>
      </c>
      <c r="B27" s="79" t="s">
        <v>340</v>
      </c>
      <c r="C27" s="102">
        <v>324</v>
      </c>
      <c r="D27" s="102">
        <v>0</v>
      </c>
      <c r="E27" s="115">
        <v>-324</v>
      </c>
      <c r="F27" s="102">
        <v>184</v>
      </c>
      <c r="G27" s="102">
        <v>0</v>
      </c>
      <c r="H27" s="115">
        <v>-184</v>
      </c>
    </row>
    <row r="28" spans="1:8" s="80" customFormat="1" ht="79.8" customHeight="1" x14ac:dyDescent="0.3">
      <c r="A28" s="78">
        <v>21</v>
      </c>
      <c r="B28" s="79" t="s">
        <v>213</v>
      </c>
      <c r="C28" s="102">
        <v>320</v>
      </c>
      <c r="D28" s="102">
        <v>72</v>
      </c>
      <c r="E28" s="115">
        <v>-248</v>
      </c>
      <c r="F28" s="102">
        <v>145</v>
      </c>
      <c r="G28" s="102">
        <v>4</v>
      </c>
      <c r="H28" s="115">
        <v>-141</v>
      </c>
    </row>
    <row r="29" spans="1:8" s="80" customFormat="1" x14ac:dyDescent="0.3">
      <c r="A29" s="78">
        <v>22</v>
      </c>
      <c r="B29" s="79" t="s">
        <v>117</v>
      </c>
      <c r="C29" s="102">
        <v>309</v>
      </c>
      <c r="D29" s="102">
        <v>76</v>
      </c>
      <c r="E29" s="115">
        <v>-233</v>
      </c>
      <c r="F29" s="102">
        <v>172</v>
      </c>
      <c r="G29" s="102">
        <v>14</v>
      </c>
      <c r="H29" s="115">
        <v>-158</v>
      </c>
    </row>
    <row r="30" spans="1:8" s="80" customFormat="1" x14ac:dyDescent="0.3">
      <c r="A30" s="78">
        <v>23</v>
      </c>
      <c r="B30" s="79" t="s">
        <v>109</v>
      </c>
      <c r="C30" s="102">
        <v>296</v>
      </c>
      <c r="D30" s="102">
        <v>127</v>
      </c>
      <c r="E30" s="115">
        <v>-169</v>
      </c>
      <c r="F30" s="102">
        <v>148</v>
      </c>
      <c r="G30" s="102">
        <v>23</v>
      </c>
      <c r="H30" s="115">
        <v>-125</v>
      </c>
    </row>
    <row r="31" spans="1:8" s="80" customFormat="1" x14ac:dyDescent="0.3">
      <c r="A31" s="78">
        <v>24</v>
      </c>
      <c r="B31" s="79" t="s">
        <v>370</v>
      </c>
      <c r="C31" s="102">
        <v>285</v>
      </c>
      <c r="D31" s="102">
        <v>10</v>
      </c>
      <c r="E31" s="115">
        <v>-275</v>
      </c>
      <c r="F31" s="102">
        <v>157</v>
      </c>
      <c r="G31" s="102">
        <v>5</v>
      </c>
      <c r="H31" s="115">
        <v>-152</v>
      </c>
    </row>
    <row r="32" spans="1:8" s="80" customFormat="1" ht="15.6" customHeight="1" x14ac:dyDescent="0.3">
      <c r="A32" s="78">
        <v>25</v>
      </c>
      <c r="B32" s="79" t="s">
        <v>208</v>
      </c>
      <c r="C32" s="102">
        <v>261</v>
      </c>
      <c r="D32" s="102">
        <v>13</v>
      </c>
      <c r="E32" s="115">
        <v>-248</v>
      </c>
      <c r="F32" s="102">
        <v>139</v>
      </c>
      <c r="G32" s="102">
        <v>0</v>
      </c>
      <c r="H32" s="115">
        <v>-139</v>
      </c>
    </row>
    <row r="33" spans="1:8" s="80" customFormat="1" ht="15.6" customHeight="1" x14ac:dyDescent="0.3">
      <c r="A33" s="78">
        <v>26</v>
      </c>
      <c r="B33" s="79" t="s">
        <v>128</v>
      </c>
      <c r="C33" s="102">
        <v>248</v>
      </c>
      <c r="D33" s="102">
        <v>88</v>
      </c>
      <c r="E33" s="115">
        <v>-160</v>
      </c>
      <c r="F33" s="102">
        <v>122</v>
      </c>
      <c r="G33" s="102">
        <v>23</v>
      </c>
      <c r="H33" s="115">
        <v>-99</v>
      </c>
    </row>
    <row r="34" spans="1:8" s="80" customFormat="1" ht="15.6" customHeight="1" x14ac:dyDescent="0.3">
      <c r="A34" s="78">
        <v>27</v>
      </c>
      <c r="B34" s="79" t="s">
        <v>107</v>
      </c>
      <c r="C34" s="102">
        <v>229</v>
      </c>
      <c r="D34" s="102">
        <v>137</v>
      </c>
      <c r="E34" s="115">
        <v>-92</v>
      </c>
      <c r="F34" s="102">
        <v>105</v>
      </c>
      <c r="G34" s="102">
        <v>44</v>
      </c>
      <c r="H34" s="115">
        <v>-61</v>
      </c>
    </row>
    <row r="35" spans="1:8" s="80" customFormat="1" ht="15.6" customHeight="1" x14ac:dyDescent="0.3">
      <c r="A35" s="78">
        <v>28</v>
      </c>
      <c r="B35" s="79" t="s">
        <v>341</v>
      </c>
      <c r="C35" s="102">
        <v>229</v>
      </c>
      <c r="D35" s="102">
        <v>182</v>
      </c>
      <c r="E35" s="115">
        <v>-47</v>
      </c>
      <c r="F35" s="102">
        <v>65</v>
      </c>
      <c r="G35" s="102">
        <v>24</v>
      </c>
      <c r="H35" s="115">
        <v>-41</v>
      </c>
    </row>
    <row r="36" spans="1:8" s="80" customFormat="1" x14ac:dyDescent="0.3">
      <c r="A36" s="78">
        <v>29</v>
      </c>
      <c r="B36" s="79" t="s">
        <v>118</v>
      </c>
      <c r="C36" s="102">
        <v>221</v>
      </c>
      <c r="D36" s="102">
        <v>174</v>
      </c>
      <c r="E36" s="115">
        <v>-47</v>
      </c>
      <c r="F36" s="102">
        <v>64</v>
      </c>
      <c r="G36" s="102">
        <v>36</v>
      </c>
      <c r="H36" s="115">
        <v>-28</v>
      </c>
    </row>
    <row r="37" spans="1:8" s="80" customFormat="1" ht="15.6" customHeight="1" x14ac:dyDescent="0.3">
      <c r="A37" s="78">
        <v>30</v>
      </c>
      <c r="B37" s="79" t="s">
        <v>170</v>
      </c>
      <c r="C37" s="102">
        <v>215</v>
      </c>
      <c r="D37" s="102">
        <v>148</v>
      </c>
      <c r="E37" s="115">
        <v>-67</v>
      </c>
      <c r="F37" s="102">
        <v>74</v>
      </c>
      <c r="G37" s="102">
        <v>22</v>
      </c>
      <c r="H37" s="115">
        <v>-52</v>
      </c>
    </row>
    <row r="38" spans="1:8" s="80" customFormat="1" x14ac:dyDescent="0.3">
      <c r="A38" s="78">
        <v>31</v>
      </c>
      <c r="B38" s="81" t="s">
        <v>148</v>
      </c>
      <c r="C38" s="102">
        <v>213</v>
      </c>
      <c r="D38" s="102">
        <v>73</v>
      </c>
      <c r="E38" s="115">
        <v>-140</v>
      </c>
      <c r="F38" s="102">
        <v>99</v>
      </c>
      <c r="G38" s="102">
        <v>8</v>
      </c>
      <c r="H38" s="115">
        <v>-91</v>
      </c>
    </row>
    <row r="39" spans="1:8" s="80" customFormat="1" x14ac:dyDescent="0.3">
      <c r="A39" s="78">
        <v>32</v>
      </c>
      <c r="B39" s="79" t="s">
        <v>141</v>
      </c>
      <c r="C39" s="102">
        <v>211</v>
      </c>
      <c r="D39" s="102">
        <v>50</v>
      </c>
      <c r="E39" s="115">
        <v>-161</v>
      </c>
      <c r="F39" s="102">
        <v>128</v>
      </c>
      <c r="G39" s="102">
        <v>16</v>
      </c>
      <c r="H39" s="115">
        <v>-112</v>
      </c>
    </row>
    <row r="40" spans="1:8" s="80" customFormat="1" x14ac:dyDescent="0.3">
      <c r="A40" s="78">
        <v>33</v>
      </c>
      <c r="B40" s="79" t="s">
        <v>123</v>
      </c>
      <c r="C40" s="102">
        <v>199</v>
      </c>
      <c r="D40" s="102">
        <v>84</v>
      </c>
      <c r="E40" s="115">
        <v>-115</v>
      </c>
      <c r="F40" s="102">
        <v>105</v>
      </c>
      <c r="G40" s="102">
        <v>14</v>
      </c>
      <c r="H40" s="115">
        <v>-91</v>
      </c>
    </row>
    <row r="41" spans="1:8" s="80" customFormat="1" x14ac:dyDescent="0.3">
      <c r="A41" s="78">
        <v>34</v>
      </c>
      <c r="B41" s="79" t="s">
        <v>250</v>
      </c>
      <c r="C41" s="102">
        <v>195</v>
      </c>
      <c r="D41" s="102">
        <v>100</v>
      </c>
      <c r="E41" s="115">
        <v>-95</v>
      </c>
      <c r="F41" s="102">
        <v>78</v>
      </c>
      <c r="G41" s="102">
        <v>4</v>
      </c>
      <c r="H41" s="115">
        <v>-74</v>
      </c>
    </row>
    <row r="42" spans="1:8" s="80" customFormat="1" ht="31.2" x14ac:dyDescent="0.3">
      <c r="A42" s="78">
        <v>35</v>
      </c>
      <c r="B42" s="79" t="s">
        <v>165</v>
      </c>
      <c r="C42" s="102">
        <v>190</v>
      </c>
      <c r="D42" s="102">
        <v>4</v>
      </c>
      <c r="E42" s="115">
        <v>-186</v>
      </c>
      <c r="F42" s="102">
        <v>139</v>
      </c>
      <c r="G42" s="102">
        <v>1</v>
      </c>
      <c r="H42" s="115">
        <v>-138</v>
      </c>
    </row>
    <row r="43" spans="1:8" s="80" customFormat="1" ht="46.8" x14ac:dyDescent="0.3">
      <c r="A43" s="78">
        <v>36</v>
      </c>
      <c r="B43" s="79" t="s">
        <v>215</v>
      </c>
      <c r="C43" s="102">
        <v>180</v>
      </c>
      <c r="D43" s="102">
        <v>0</v>
      </c>
      <c r="E43" s="115">
        <v>-180</v>
      </c>
      <c r="F43" s="102">
        <v>155</v>
      </c>
      <c r="G43" s="102">
        <v>0</v>
      </c>
      <c r="H43" s="115">
        <v>-155</v>
      </c>
    </row>
    <row r="44" spans="1:8" ht="31.2" x14ac:dyDescent="0.3">
      <c r="A44" s="78">
        <v>37</v>
      </c>
      <c r="B44" s="82" t="s">
        <v>216</v>
      </c>
      <c r="C44" s="83">
        <v>175</v>
      </c>
      <c r="D44" s="83">
        <v>0</v>
      </c>
      <c r="E44" s="115">
        <v>-175</v>
      </c>
      <c r="F44" s="83">
        <v>132</v>
      </c>
      <c r="G44" s="83">
        <v>0</v>
      </c>
      <c r="H44" s="115">
        <v>-132</v>
      </c>
    </row>
    <row r="45" spans="1:8" x14ac:dyDescent="0.3">
      <c r="A45" s="78">
        <v>38</v>
      </c>
      <c r="B45" s="84" t="s">
        <v>373</v>
      </c>
      <c r="C45" s="83">
        <v>168</v>
      </c>
      <c r="D45" s="83">
        <v>4</v>
      </c>
      <c r="E45" s="115">
        <v>-164</v>
      </c>
      <c r="F45" s="83">
        <v>142</v>
      </c>
      <c r="G45" s="83">
        <v>0</v>
      </c>
      <c r="H45" s="115">
        <v>-142</v>
      </c>
    </row>
    <row r="46" spans="1:8" x14ac:dyDescent="0.3">
      <c r="A46" s="78">
        <v>39</v>
      </c>
      <c r="B46" s="79" t="s">
        <v>122</v>
      </c>
      <c r="C46" s="83">
        <v>167</v>
      </c>
      <c r="D46" s="83">
        <v>125</v>
      </c>
      <c r="E46" s="115">
        <v>-42</v>
      </c>
      <c r="F46" s="83">
        <v>65</v>
      </c>
      <c r="G46" s="83">
        <v>34</v>
      </c>
      <c r="H46" s="115">
        <v>-31</v>
      </c>
    </row>
    <row r="47" spans="1:8" x14ac:dyDescent="0.3">
      <c r="A47" s="78">
        <v>40</v>
      </c>
      <c r="B47" s="79" t="s">
        <v>131</v>
      </c>
      <c r="C47" s="83">
        <v>164</v>
      </c>
      <c r="D47" s="83">
        <v>43</v>
      </c>
      <c r="E47" s="115">
        <v>-121</v>
      </c>
      <c r="F47" s="83">
        <v>79</v>
      </c>
      <c r="G47" s="83">
        <v>8</v>
      </c>
      <c r="H47" s="115">
        <v>-71</v>
      </c>
    </row>
    <row r="48" spans="1:8" ht="31.2" x14ac:dyDescent="0.3">
      <c r="A48" s="78">
        <v>41</v>
      </c>
      <c r="B48" s="79" t="s">
        <v>214</v>
      </c>
      <c r="C48" s="83">
        <v>156</v>
      </c>
      <c r="D48" s="83">
        <v>15</v>
      </c>
      <c r="E48" s="115">
        <v>-141</v>
      </c>
      <c r="F48" s="83">
        <v>60</v>
      </c>
      <c r="G48" s="83">
        <v>2</v>
      </c>
      <c r="H48" s="115">
        <v>-58</v>
      </c>
    </row>
    <row r="49" spans="1:8" x14ac:dyDescent="0.3">
      <c r="A49" s="78">
        <v>42</v>
      </c>
      <c r="B49" s="79" t="s">
        <v>164</v>
      </c>
      <c r="C49" s="83">
        <v>156</v>
      </c>
      <c r="D49" s="83">
        <v>22</v>
      </c>
      <c r="E49" s="115">
        <v>-134</v>
      </c>
      <c r="F49" s="83">
        <v>96</v>
      </c>
      <c r="G49" s="83">
        <v>1</v>
      </c>
      <c r="H49" s="115">
        <v>-95</v>
      </c>
    </row>
    <row r="50" spans="1:8" x14ac:dyDescent="0.3">
      <c r="A50" s="78">
        <v>43</v>
      </c>
      <c r="B50" s="85" t="s">
        <v>137</v>
      </c>
      <c r="C50" s="83">
        <v>153</v>
      </c>
      <c r="D50" s="83">
        <v>46</v>
      </c>
      <c r="E50" s="115">
        <v>-107</v>
      </c>
      <c r="F50" s="83">
        <v>82</v>
      </c>
      <c r="G50" s="83">
        <v>3</v>
      </c>
      <c r="H50" s="115">
        <v>-79</v>
      </c>
    </row>
    <row r="51" spans="1:8" x14ac:dyDescent="0.3">
      <c r="A51" s="78">
        <v>44</v>
      </c>
      <c r="B51" s="85" t="s">
        <v>136</v>
      </c>
      <c r="C51" s="83">
        <v>151</v>
      </c>
      <c r="D51" s="83">
        <v>157</v>
      </c>
      <c r="E51" s="115">
        <v>6</v>
      </c>
      <c r="F51" s="83">
        <v>87</v>
      </c>
      <c r="G51" s="83">
        <v>11</v>
      </c>
      <c r="H51" s="115">
        <v>-76</v>
      </c>
    </row>
    <row r="52" spans="1:8" x14ac:dyDescent="0.3">
      <c r="A52" s="78">
        <v>45</v>
      </c>
      <c r="B52" s="85" t="s">
        <v>120</v>
      </c>
      <c r="C52" s="83">
        <v>145</v>
      </c>
      <c r="D52" s="83">
        <v>42</v>
      </c>
      <c r="E52" s="115">
        <v>-103</v>
      </c>
      <c r="F52" s="83">
        <v>61</v>
      </c>
      <c r="G52" s="83">
        <v>7</v>
      </c>
      <c r="H52" s="115">
        <v>-54</v>
      </c>
    </row>
    <row r="53" spans="1:8" x14ac:dyDescent="0.3">
      <c r="A53" s="78">
        <v>46</v>
      </c>
      <c r="B53" s="85" t="s">
        <v>194</v>
      </c>
      <c r="C53" s="83">
        <v>135</v>
      </c>
      <c r="D53" s="83">
        <v>43</v>
      </c>
      <c r="E53" s="115">
        <v>-92</v>
      </c>
      <c r="F53" s="83">
        <v>75</v>
      </c>
      <c r="G53" s="83">
        <v>1</v>
      </c>
      <c r="H53" s="115">
        <v>-74</v>
      </c>
    </row>
    <row r="54" spans="1:8" x14ac:dyDescent="0.3">
      <c r="A54" s="78">
        <v>47</v>
      </c>
      <c r="B54" s="85" t="s">
        <v>251</v>
      </c>
      <c r="C54" s="83">
        <v>135</v>
      </c>
      <c r="D54" s="83">
        <v>2</v>
      </c>
      <c r="E54" s="115">
        <v>-133</v>
      </c>
      <c r="F54" s="83">
        <v>114</v>
      </c>
      <c r="G54" s="83">
        <v>0</v>
      </c>
      <c r="H54" s="115">
        <v>-114</v>
      </c>
    </row>
    <row r="55" spans="1:8" x14ac:dyDescent="0.3">
      <c r="A55" s="78">
        <v>48</v>
      </c>
      <c r="B55" s="85" t="s">
        <v>185</v>
      </c>
      <c r="C55" s="83">
        <v>133</v>
      </c>
      <c r="D55" s="83">
        <v>83</v>
      </c>
      <c r="E55" s="115">
        <v>-50</v>
      </c>
      <c r="F55" s="83">
        <v>61</v>
      </c>
      <c r="G55" s="83">
        <v>32</v>
      </c>
      <c r="H55" s="115">
        <v>-29</v>
      </c>
    </row>
    <row r="56" spans="1:8" x14ac:dyDescent="0.3">
      <c r="A56" s="78">
        <v>49</v>
      </c>
      <c r="B56" s="85" t="s">
        <v>239</v>
      </c>
      <c r="C56" s="83">
        <v>130</v>
      </c>
      <c r="D56" s="83">
        <v>58</v>
      </c>
      <c r="E56" s="115">
        <v>-72</v>
      </c>
      <c r="F56" s="83">
        <v>61</v>
      </c>
      <c r="G56" s="83">
        <v>15</v>
      </c>
      <c r="H56" s="115">
        <v>-46</v>
      </c>
    </row>
    <row r="57" spans="1:8" ht="31.2" x14ac:dyDescent="0.3">
      <c r="A57" s="78">
        <v>50</v>
      </c>
      <c r="B57" s="84" t="s">
        <v>139</v>
      </c>
      <c r="C57" s="83">
        <v>130</v>
      </c>
      <c r="D57" s="83">
        <v>50</v>
      </c>
      <c r="E57" s="115">
        <v>-80</v>
      </c>
      <c r="F57" s="83">
        <v>82</v>
      </c>
      <c r="G57" s="83">
        <v>11</v>
      </c>
      <c r="H57" s="115">
        <v>-71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E14" sqref="E14"/>
    </sheetView>
  </sheetViews>
  <sheetFormatPr defaultColWidth="8.88671875" defaultRowHeight="13.2" x14ac:dyDescent="0.25"/>
  <cols>
    <col min="1" max="1" width="36.33203125" style="90" customWidth="1"/>
    <col min="2" max="2" width="13" style="100" customWidth="1"/>
    <col min="3" max="3" width="9.6640625" style="100" customWidth="1"/>
    <col min="4" max="4" width="12.5546875" style="101" customWidth="1"/>
    <col min="5" max="5" width="12.88671875" style="100" customWidth="1"/>
    <col min="6" max="6" width="9.6640625" style="100" customWidth="1"/>
    <col min="7" max="7" width="12.44140625" style="101" customWidth="1"/>
    <col min="8" max="8" width="8.88671875" style="90"/>
    <col min="9" max="9" width="6" style="90" customWidth="1"/>
    <col min="10" max="16384" width="8.88671875" style="90"/>
  </cols>
  <sheetData>
    <row r="1" spans="1:13" s="88" customFormat="1" ht="22.5" customHeight="1" x14ac:dyDescent="0.35">
      <c r="A1" s="226" t="s">
        <v>212</v>
      </c>
      <c r="B1" s="226"/>
      <c r="C1" s="226"/>
      <c r="D1" s="226"/>
      <c r="E1" s="226"/>
      <c r="F1" s="226"/>
      <c r="G1" s="226"/>
    </row>
    <row r="2" spans="1:13" s="88" customFormat="1" ht="20.399999999999999" x14ac:dyDescent="0.35">
      <c r="A2" s="227" t="s">
        <v>143</v>
      </c>
      <c r="B2" s="227"/>
      <c r="C2" s="227"/>
      <c r="D2" s="227"/>
      <c r="E2" s="227"/>
      <c r="F2" s="227"/>
      <c r="G2" s="227"/>
    </row>
    <row r="4" spans="1:13" s="77" customFormat="1" ht="35.4" customHeight="1" x14ac:dyDescent="0.3">
      <c r="A4" s="220" t="s">
        <v>90</v>
      </c>
      <c r="B4" s="221" t="s">
        <v>456</v>
      </c>
      <c r="C4" s="221"/>
      <c r="D4" s="246"/>
      <c r="E4" s="247" t="s">
        <v>457</v>
      </c>
      <c r="F4" s="223"/>
      <c r="G4" s="223"/>
    </row>
    <row r="5" spans="1:13" ht="18.600000000000001" customHeight="1" x14ac:dyDescent="0.25">
      <c r="A5" s="220"/>
      <c r="B5" s="222" t="s">
        <v>91</v>
      </c>
      <c r="C5" s="222" t="s">
        <v>93</v>
      </c>
      <c r="D5" s="248" t="s">
        <v>92</v>
      </c>
      <c r="E5" s="249" t="s">
        <v>91</v>
      </c>
      <c r="F5" s="222" t="s">
        <v>93</v>
      </c>
      <c r="G5" s="228" t="s">
        <v>92</v>
      </c>
    </row>
    <row r="6" spans="1:13" ht="52.2" customHeight="1" x14ac:dyDescent="0.25">
      <c r="A6" s="220"/>
      <c r="B6" s="222"/>
      <c r="C6" s="222"/>
      <c r="D6" s="248"/>
      <c r="E6" s="249"/>
      <c r="F6" s="222"/>
      <c r="G6" s="228"/>
    </row>
    <row r="7" spans="1:13" x14ac:dyDescent="0.25">
      <c r="A7" s="91" t="s">
        <v>4</v>
      </c>
      <c r="B7" s="92">
        <v>1</v>
      </c>
      <c r="C7" s="92">
        <v>2</v>
      </c>
      <c r="D7" s="211">
        <v>3</v>
      </c>
      <c r="E7" s="210">
        <v>4</v>
      </c>
      <c r="F7" s="92">
        <v>5</v>
      </c>
      <c r="G7" s="92">
        <v>6</v>
      </c>
    </row>
    <row r="8" spans="1:13" ht="38.4" customHeight="1" x14ac:dyDescent="0.25">
      <c r="A8" s="243" t="s">
        <v>144</v>
      </c>
      <c r="B8" s="244"/>
      <c r="C8" s="244"/>
      <c r="D8" s="244"/>
      <c r="E8" s="244"/>
      <c r="F8" s="244"/>
      <c r="G8" s="245"/>
      <c r="M8" s="93"/>
    </row>
    <row r="9" spans="1:13" ht="15.6" x14ac:dyDescent="0.25">
      <c r="A9" s="94" t="s">
        <v>145</v>
      </c>
      <c r="B9" s="133">
        <v>356</v>
      </c>
      <c r="C9" s="133">
        <v>66</v>
      </c>
      <c r="D9" s="134">
        <v>-290</v>
      </c>
      <c r="E9" s="135">
        <v>264</v>
      </c>
      <c r="F9" s="133">
        <v>7</v>
      </c>
      <c r="G9" s="204">
        <v>-257</v>
      </c>
      <c r="H9" s="136"/>
      <c r="M9" s="93"/>
    </row>
    <row r="10" spans="1:13" ht="15.6" x14ac:dyDescent="0.25">
      <c r="A10" s="95" t="s">
        <v>340</v>
      </c>
      <c r="B10" s="102">
        <v>324</v>
      </c>
      <c r="C10" s="102">
        <v>0</v>
      </c>
      <c r="D10" s="137">
        <v>-324</v>
      </c>
      <c r="E10" s="138">
        <v>184</v>
      </c>
      <c r="F10" s="102">
        <v>0</v>
      </c>
      <c r="G10" s="115">
        <v>-184</v>
      </c>
    </row>
    <row r="11" spans="1:13" ht="15.6" x14ac:dyDescent="0.25">
      <c r="A11" s="95" t="s">
        <v>148</v>
      </c>
      <c r="B11" s="102">
        <v>213</v>
      </c>
      <c r="C11" s="102">
        <v>73</v>
      </c>
      <c r="D11" s="137">
        <v>-140</v>
      </c>
      <c r="E11" s="138">
        <v>99</v>
      </c>
      <c r="F11" s="102">
        <v>8</v>
      </c>
      <c r="G11" s="115">
        <v>-91</v>
      </c>
    </row>
    <row r="12" spans="1:13" ht="46.8" x14ac:dyDescent="0.25">
      <c r="A12" s="95" t="s">
        <v>215</v>
      </c>
      <c r="B12" s="102">
        <v>180</v>
      </c>
      <c r="C12" s="102">
        <v>0</v>
      </c>
      <c r="D12" s="137">
        <v>-180</v>
      </c>
      <c r="E12" s="138">
        <v>155</v>
      </c>
      <c r="F12" s="102">
        <v>0</v>
      </c>
      <c r="G12" s="115">
        <v>-155</v>
      </c>
    </row>
    <row r="13" spans="1:13" ht="31.2" x14ac:dyDescent="0.25">
      <c r="A13" s="95" t="s">
        <v>216</v>
      </c>
      <c r="B13" s="102">
        <v>175</v>
      </c>
      <c r="C13" s="102">
        <v>0</v>
      </c>
      <c r="D13" s="137">
        <v>-175</v>
      </c>
      <c r="E13" s="138">
        <v>132</v>
      </c>
      <c r="F13" s="102">
        <v>0</v>
      </c>
      <c r="G13" s="115">
        <v>-132</v>
      </c>
    </row>
    <row r="14" spans="1:13" ht="15.6" x14ac:dyDescent="0.25">
      <c r="A14" s="95" t="s">
        <v>122</v>
      </c>
      <c r="B14" s="102">
        <v>167</v>
      </c>
      <c r="C14" s="102">
        <v>125</v>
      </c>
      <c r="D14" s="137">
        <v>-42</v>
      </c>
      <c r="E14" s="138">
        <v>65</v>
      </c>
      <c r="F14" s="102">
        <v>34</v>
      </c>
      <c r="G14" s="115">
        <v>-31</v>
      </c>
    </row>
    <row r="15" spans="1:13" ht="31.2" x14ac:dyDescent="0.25">
      <c r="A15" s="95" t="s">
        <v>214</v>
      </c>
      <c r="B15" s="102">
        <v>156</v>
      </c>
      <c r="C15" s="102">
        <v>15</v>
      </c>
      <c r="D15" s="137">
        <v>-141</v>
      </c>
      <c r="E15" s="138">
        <v>60</v>
      </c>
      <c r="F15" s="102">
        <v>2</v>
      </c>
      <c r="G15" s="115">
        <v>-58</v>
      </c>
    </row>
    <row r="16" spans="1:13" ht="15.6" x14ac:dyDescent="0.25">
      <c r="A16" s="96" t="s">
        <v>194</v>
      </c>
      <c r="B16" s="102">
        <v>135</v>
      </c>
      <c r="C16" s="102">
        <v>43</v>
      </c>
      <c r="D16" s="137">
        <v>-92</v>
      </c>
      <c r="E16" s="138">
        <v>75</v>
      </c>
      <c r="F16" s="102">
        <v>1</v>
      </c>
      <c r="G16" s="115">
        <v>-74</v>
      </c>
    </row>
    <row r="17" spans="1:7" ht="15.6" x14ac:dyDescent="0.25">
      <c r="A17" s="96" t="s">
        <v>149</v>
      </c>
      <c r="B17" s="102">
        <v>105</v>
      </c>
      <c r="C17" s="102">
        <v>23</v>
      </c>
      <c r="D17" s="137">
        <v>-82</v>
      </c>
      <c r="E17" s="138">
        <v>58</v>
      </c>
      <c r="F17" s="102">
        <v>1</v>
      </c>
      <c r="G17" s="115">
        <v>-57</v>
      </c>
    </row>
    <row r="18" spans="1:7" ht="15.6" x14ac:dyDescent="0.25">
      <c r="A18" s="96" t="s">
        <v>146</v>
      </c>
      <c r="B18" s="102">
        <v>104</v>
      </c>
      <c r="C18" s="102">
        <v>42</v>
      </c>
      <c r="D18" s="137">
        <v>-62</v>
      </c>
      <c r="E18" s="138">
        <v>51</v>
      </c>
      <c r="F18" s="102">
        <v>8</v>
      </c>
      <c r="G18" s="115">
        <v>-43</v>
      </c>
    </row>
    <row r="19" spans="1:7" ht="15.6" x14ac:dyDescent="0.25">
      <c r="A19" s="96" t="s">
        <v>342</v>
      </c>
      <c r="B19" s="102">
        <v>74</v>
      </c>
      <c r="C19" s="102">
        <v>0</v>
      </c>
      <c r="D19" s="137">
        <v>-74</v>
      </c>
      <c r="E19" s="138">
        <v>40</v>
      </c>
      <c r="F19" s="102">
        <v>0</v>
      </c>
      <c r="G19" s="115">
        <v>-40</v>
      </c>
    </row>
    <row r="20" spans="1:7" ht="15.6" x14ac:dyDescent="0.25">
      <c r="A20" s="94" t="s">
        <v>147</v>
      </c>
      <c r="B20" s="102">
        <v>66</v>
      </c>
      <c r="C20" s="168">
        <v>35</v>
      </c>
      <c r="D20" s="137">
        <v>-31</v>
      </c>
      <c r="E20" s="138">
        <v>32</v>
      </c>
      <c r="F20" s="102">
        <v>9</v>
      </c>
      <c r="G20" s="115">
        <v>-23</v>
      </c>
    </row>
    <row r="21" spans="1:7" ht="31.2" x14ac:dyDescent="0.25">
      <c r="A21" s="95" t="s">
        <v>196</v>
      </c>
      <c r="B21" s="102">
        <v>64</v>
      </c>
      <c r="C21" s="102">
        <v>38</v>
      </c>
      <c r="D21" s="137">
        <v>-26</v>
      </c>
      <c r="E21" s="138">
        <v>43</v>
      </c>
      <c r="F21" s="102">
        <v>8</v>
      </c>
      <c r="G21" s="115">
        <v>-35</v>
      </c>
    </row>
    <row r="22" spans="1:7" ht="15.6" x14ac:dyDescent="0.25">
      <c r="A22" s="95" t="s">
        <v>217</v>
      </c>
      <c r="B22" s="102">
        <v>64</v>
      </c>
      <c r="C22" s="102">
        <v>26</v>
      </c>
      <c r="D22" s="137">
        <v>-38</v>
      </c>
      <c r="E22" s="138">
        <v>33</v>
      </c>
      <c r="F22" s="102">
        <v>8</v>
      </c>
      <c r="G22" s="115">
        <v>-25</v>
      </c>
    </row>
    <row r="23" spans="1:7" ht="15.6" x14ac:dyDescent="0.25">
      <c r="A23" s="95" t="s">
        <v>402</v>
      </c>
      <c r="B23" s="102">
        <v>57</v>
      </c>
      <c r="C23" s="102">
        <v>8</v>
      </c>
      <c r="D23" s="137">
        <v>-49</v>
      </c>
      <c r="E23" s="138">
        <v>35</v>
      </c>
      <c r="F23" s="102">
        <v>1</v>
      </c>
      <c r="G23" s="115">
        <v>-34</v>
      </c>
    </row>
    <row r="24" spans="1:7" ht="38.4" customHeight="1" x14ac:dyDescent="0.25">
      <c r="A24" s="243" t="s">
        <v>36</v>
      </c>
      <c r="B24" s="244"/>
      <c r="C24" s="244"/>
      <c r="D24" s="244"/>
      <c r="E24" s="244"/>
      <c r="F24" s="244"/>
      <c r="G24" s="245"/>
    </row>
    <row r="25" spans="1:7" ht="31.2" x14ac:dyDescent="0.25">
      <c r="A25" s="95" t="s">
        <v>121</v>
      </c>
      <c r="B25" s="102">
        <v>705</v>
      </c>
      <c r="C25" s="133">
        <v>243</v>
      </c>
      <c r="D25" s="134">
        <v>-462</v>
      </c>
      <c r="E25" s="135">
        <v>437</v>
      </c>
      <c r="F25" s="133">
        <v>15</v>
      </c>
      <c r="G25" s="204">
        <v>-422</v>
      </c>
    </row>
    <row r="26" spans="1:7" ht="15.6" x14ac:dyDescent="0.25">
      <c r="A26" s="95" t="s">
        <v>137</v>
      </c>
      <c r="B26" s="102">
        <v>153</v>
      </c>
      <c r="C26" s="102">
        <v>46</v>
      </c>
      <c r="D26" s="137">
        <v>-107</v>
      </c>
      <c r="E26" s="138">
        <v>82</v>
      </c>
      <c r="F26" s="102">
        <v>3</v>
      </c>
      <c r="G26" s="115">
        <v>-79</v>
      </c>
    </row>
    <row r="27" spans="1:7" ht="15.6" x14ac:dyDescent="0.25">
      <c r="A27" s="95" t="s">
        <v>221</v>
      </c>
      <c r="B27" s="102">
        <v>113</v>
      </c>
      <c r="C27" s="102">
        <v>96</v>
      </c>
      <c r="D27" s="137">
        <v>-17</v>
      </c>
      <c r="E27" s="138">
        <v>28</v>
      </c>
      <c r="F27" s="102">
        <v>9</v>
      </c>
      <c r="G27" s="115">
        <v>-19</v>
      </c>
    </row>
    <row r="28" spans="1:7" ht="31.2" x14ac:dyDescent="0.25">
      <c r="A28" s="95" t="s">
        <v>114</v>
      </c>
      <c r="B28" s="102">
        <v>112</v>
      </c>
      <c r="C28" s="102">
        <v>22</v>
      </c>
      <c r="D28" s="137">
        <v>-90</v>
      </c>
      <c r="E28" s="138">
        <v>69</v>
      </c>
      <c r="F28" s="102">
        <v>1</v>
      </c>
      <c r="G28" s="115">
        <v>-68</v>
      </c>
    </row>
    <row r="29" spans="1:7" ht="15.6" x14ac:dyDescent="0.25">
      <c r="A29" s="95" t="s">
        <v>219</v>
      </c>
      <c r="B29" s="102">
        <v>90</v>
      </c>
      <c r="C29" s="102">
        <v>18</v>
      </c>
      <c r="D29" s="137">
        <v>-72</v>
      </c>
      <c r="E29" s="138">
        <v>38</v>
      </c>
      <c r="F29" s="102">
        <v>2</v>
      </c>
      <c r="G29" s="115">
        <v>-36</v>
      </c>
    </row>
    <row r="30" spans="1:7" ht="15.6" x14ac:dyDescent="0.25">
      <c r="A30" s="95" t="s">
        <v>199</v>
      </c>
      <c r="B30" s="102">
        <v>75</v>
      </c>
      <c r="C30" s="102">
        <v>25</v>
      </c>
      <c r="D30" s="137">
        <v>-50</v>
      </c>
      <c r="E30" s="138">
        <v>44</v>
      </c>
      <c r="F30" s="102">
        <v>1</v>
      </c>
      <c r="G30" s="115">
        <v>-43</v>
      </c>
    </row>
    <row r="31" spans="1:7" ht="15.6" x14ac:dyDescent="0.25">
      <c r="A31" s="95" t="s">
        <v>220</v>
      </c>
      <c r="B31" s="102">
        <v>73</v>
      </c>
      <c r="C31" s="102">
        <v>26</v>
      </c>
      <c r="D31" s="137">
        <v>-47</v>
      </c>
      <c r="E31" s="138">
        <v>40</v>
      </c>
      <c r="F31" s="102">
        <v>1</v>
      </c>
      <c r="G31" s="115">
        <v>-39</v>
      </c>
    </row>
    <row r="32" spans="1:7" ht="31.2" x14ac:dyDescent="0.25">
      <c r="A32" s="95" t="s">
        <v>151</v>
      </c>
      <c r="B32" s="102">
        <v>72</v>
      </c>
      <c r="C32" s="102">
        <v>44</v>
      </c>
      <c r="D32" s="137">
        <v>-28</v>
      </c>
      <c r="E32" s="138">
        <v>45</v>
      </c>
      <c r="F32" s="102">
        <v>9</v>
      </c>
      <c r="G32" s="115">
        <v>-36</v>
      </c>
    </row>
    <row r="33" spans="1:7" ht="15.6" x14ac:dyDescent="0.25">
      <c r="A33" s="95" t="s">
        <v>152</v>
      </c>
      <c r="B33" s="102">
        <v>67</v>
      </c>
      <c r="C33" s="102">
        <v>18</v>
      </c>
      <c r="D33" s="137">
        <v>-49</v>
      </c>
      <c r="E33" s="138">
        <v>37</v>
      </c>
      <c r="F33" s="102">
        <v>2</v>
      </c>
      <c r="G33" s="115">
        <v>-35</v>
      </c>
    </row>
    <row r="34" spans="1:7" ht="15.6" x14ac:dyDescent="0.25">
      <c r="A34" s="95" t="s">
        <v>153</v>
      </c>
      <c r="B34" s="102">
        <v>56</v>
      </c>
      <c r="C34" s="102">
        <v>40</v>
      </c>
      <c r="D34" s="137">
        <v>-16</v>
      </c>
      <c r="E34" s="138">
        <v>22</v>
      </c>
      <c r="F34" s="102">
        <v>4</v>
      </c>
      <c r="G34" s="115">
        <v>-18</v>
      </c>
    </row>
    <row r="35" spans="1:7" ht="15.6" x14ac:dyDescent="0.25">
      <c r="A35" s="95" t="s">
        <v>222</v>
      </c>
      <c r="B35" s="102">
        <v>54</v>
      </c>
      <c r="C35" s="102">
        <v>7</v>
      </c>
      <c r="D35" s="137">
        <v>-47</v>
      </c>
      <c r="E35" s="138">
        <v>40</v>
      </c>
      <c r="F35" s="102">
        <v>0</v>
      </c>
      <c r="G35" s="115">
        <v>-40</v>
      </c>
    </row>
    <row r="36" spans="1:7" ht="15.6" x14ac:dyDescent="0.25">
      <c r="A36" s="95" t="s">
        <v>191</v>
      </c>
      <c r="B36" s="102">
        <v>53</v>
      </c>
      <c r="C36" s="102">
        <v>60</v>
      </c>
      <c r="D36" s="137">
        <v>7</v>
      </c>
      <c r="E36" s="138">
        <v>35</v>
      </c>
      <c r="F36" s="102">
        <v>8</v>
      </c>
      <c r="G36" s="115">
        <v>-27</v>
      </c>
    </row>
    <row r="37" spans="1:7" ht="15.6" x14ac:dyDescent="0.25">
      <c r="A37" s="95" t="s">
        <v>140</v>
      </c>
      <c r="B37" s="102">
        <v>46</v>
      </c>
      <c r="C37" s="102">
        <v>33</v>
      </c>
      <c r="D37" s="137">
        <v>-13</v>
      </c>
      <c r="E37" s="138">
        <v>14</v>
      </c>
      <c r="F37" s="102">
        <v>8</v>
      </c>
      <c r="G37" s="115">
        <v>-6</v>
      </c>
    </row>
    <row r="38" spans="1:7" ht="31.2" x14ac:dyDescent="0.25">
      <c r="A38" s="95" t="s">
        <v>331</v>
      </c>
      <c r="B38" s="102">
        <v>46</v>
      </c>
      <c r="C38" s="102">
        <v>3</v>
      </c>
      <c r="D38" s="137">
        <v>-43</v>
      </c>
      <c r="E38" s="138">
        <v>24</v>
      </c>
      <c r="F38" s="102">
        <v>1</v>
      </c>
      <c r="G38" s="115">
        <v>-23</v>
      </c>
    </row>
    <row r="39" spans="1:7" ht="15.6" x14ac:dyDescent="0.25">
      <c r="A39" s="95" t="s">
        <v>425</v>
      </c>
      <c r="B39" s="102">
        <v>42</v>
      </c>
      <c r="C39" s="102">
        <v>7</v>
      </c>
      <c r="D39" s="137">
        <v>-35</v>
      </c>
      <c r="E39" s="138">
        <v>37</v>
      </c>
      <c r="F39" s="102">
        <v>0</v>
      </c>
      <c r="G39" s="115">
        <v>-37</v>
      </c>
    </row>
    <row r="40" spans="1:7" ht="38.4" customHeight="1" x14ac:dyDescent="0.25">
      <c r="A40" s="243" t="s">
        <v>37</v>
      </c>
      <c r="B40" s="244"/>
      <c r="C40" s="244"/>
      <c r="D40" s="244"/>
      <c r="E40" s="244"/>
      <c r="F40" s="244"/>
      <c r="G40" s="245"/>
    </row>
    <row r="41" spans="1:7" ht="21" customHeight="1" x14ac:dyDescent="0.25">
      <c r="A41" s="96" t="s">
        <v>103</v>
      </c>
      <c r="B41" s="102">
        <v>881</v>
      </c>
      <c r="C41" s="133">
        <v>369</v>
      </c>
      <c r="D41" s="134">
        <v>-512</v>
      </c>
      <c r="E41" s="135">
        <v>490</v>
      </c>
      <c r="F41" s="133">
        <v>38</v>
      </c>
      <c r="G41" s="204">
        <v>-452</v>
      </c>
    </row>
    <row r="42" spans="1:7" ht="21" customHeight="1" x14ac:dyDescent="0.25">
      <c r="A42" s="96" t="s">
        <v>110</v>
      </c>
      <c r="B42" s="102">
        <v>332</v>
      </c>
      <c r="C42" s="102">
        <v>130</v>
      </c>
      <c r="D42" s="137">
        <v>-202</v>
      </c>
      <c r="E42" s="138">
        <v>153</v>
      </c>
      <c r="F42" s="102">
        <v>9</v>
      </c>
      <c r="G42" s="115">
        <v>-144</v>
      </c>
    </row>
    <row r="43" spans="1:7" ht="21" customHeight="1" x14ac:dyDescent="0.25">
      <c r="A43" s="96" t="s">
        <v>373</v>
      </c>
      <c r="B43" s="102">
        <v>168</v>
      </c>
      <c r="C43" s="102">
        <v>4</v>
      </c>
      <c r="D43" s="137">
        <v>-164</v>
      </c>
      <c r="E43" s="138">
        <v>142</v>
      </c>
      <c r="F43" s="102">
        <v>0</v>
      </c>
      <c r="G43" s="115">
        <v>-142</v>
      </c>
    </row>
    <row r="44" spans="1:7" ht="21" customHeight="1" x14ac:dyDescent="0.25">
      <c r="A44" s="96" t="s">
        <v>328</v>
      </c>
      <c r="B44" s="102">
        <v>123</v>
      </c>
      <c r="C44" s="102">
        <v>0</v>
      </c>
      <c r="D44" s="137">
        <v>-123</v>
      </c>
      <c r="E44" s="138">
        <v>82</v>
      </c>
      <c r="F44" s="102">
        <v>0</v>
      </c>
      <c r="G44" s="115">
        <v>-82</v>
      </c>
    </row>
    <row r="45" spans="1:7" ht="21" customHeight="1" x14ac:dyDescent="0.25">
      <c r="A45" s="96" t="s">
        <v>113</v>
      </c>
      <c r="B45" s="102">
        <v>101</v>
      </c>
      <c r="C45" s="102">
        <v>75</v>
      </c>
      <c r="D45" s="137">
        <v>-26</v>
      </c>
      <c r="E45" s="138">
        <v>53</v>
      </c>
      <c r="F45" s="102">
        <v>11</v>
      </c>
      <c r="G45" s="115">
        <v>-42</v>
      </c>
    </row>
    <row r="46" spans="1:7" ht="21" customHeight="1" x14ac:dyDescent="0.25">
      <c r="A46" s="96" t="s">
        <v>224</v>
      </c>
      <c r="B46" s="102">
        <v>80</v>
      </c>
      <c r="C46" s="102">
        <v>41</v>
      </c>
      <c r="D46" s="137">
        <v>-39</v>
      </c>
      <c r="E46" s="138">
        <v>29</v>
      </c>
      <c r="F46" s="102">
        <v>8</v>
      </c>
      <c r="G46" s="115">
        <v>-21</v>
      </c>
    </row>
    <row r="47" spans="1:7" ht="21" customHeight="1" x14ac:dyDescent="0.25">
      <c r="A47" s="96" t="s">
        <v>372</v>
      </c>
      <c r="B47" s="102">
        <v>65</v>
      </c>
      <c r="C47" s="102">
        <v>63</v>
      </c>
      <c r="D47" s="137">
        <v>-2</v>
      </c>
      <c r="E47" s="138">
        <v>18</v>
      </c>
      <c r="F47" s="102">
        <v>0</v>
      </c>
      <c r="G47" s="115">
        <v>-18</v>
      </c>
    </row>
    <row r="48" spans="1:7" ht="21" customHeight="1" x14ac:dyDescent="0.25">
      <c r="A48" s="96" t="s">
        <v>127</v>
      </c>
      <c r="B48" s="102">
        <v>65</v>
      </c>
      <c r="C48" s="102">
        <v>10</v>
      </c>
      <c r="D48" s="137">
        <v>-55</v>
      </c>
      <c r="E48" s="138">
        <v>31</v>
      </c>
      <c r="F48" s="102">
        <v>1</v>
      </c>
      <c r="G48" s="115">
        <v>-30</v>
      </c>
    </row>
    <row r="49" spans="1:7" ht="21" customHeight="1" x14ac:dyDescent="0.25">
      <c r="A49" s="96" t="s">
        <v>156</v>
      </c>
      <c r="B49" s="102">
        <v>61</v>
      </c>
      <c r="C49" s="102">
        <v>26</v>
      </c>
      <c r="D49" s="137">
        <v>-35</v>
      </c>
      <c r="E49" s="138">
        <v>30</v>
      </c>
      <c r="F49" s="102">
        <v>4</v>
      </c>
      <c r="G49" s="115">
        <v>-26</v>
      </c>
    </row>
    <row r="50" spans="1:7" ht="21" customHeight="1" x14ac:dyDescent="0.25">
      <c r="A50" s="96" t="s">
        <v>159</v>
      </c>
      <c r="B50" s="102">
        <v>59</v>
      </c>
      <c r="C50" s="102">
        <v>21</v>
      </c>
      <c r="D50" s="137">
        <v>-38</v>
      </c>
      <c r="E50" s="138">
        <v>26</v>
      </c>
      <c r="F50" s="102">
        <v>1</v>
      </c>
      <c r="G50" s="115">
        <v>-25</v>
      </c>
    </row>
    <row r="51" spans="1:7" ht="21" customHeight="1" x14ac:dyDescent="0.25">
      <c r="A51" s="96" t="s">
        <v>228</v>
      </c>
      <c r="B51" s="102">
        <v>52</v>
      </c>
      <c r="C51" s="102">
        <v>13</v>
      </c>
      <c r="D51" s="137">
        <v>-39</v>
      </c>
      <c r="E51" s="138">
        <v>37</v>
      </c>
      <c r="F51" s="102">
        <v>3</v>
      </c>
      <c r="G51" s="115">
        <v>-34</v>
      </c>
    </row>
    <row r="52" spans="1:7" ht="21" customHeight="1" x14ac:dyDescent="0.25">
      <c r="A52" s="96" t="s">
        <v>225</v>
      </c>
      <c r="B52" s="102">
        <v>49</v>
      </c>
      <c r="C52" s="102">
        <v>14</v>
      </c>
      <c r="D52" s="137">
        <v>-35</v>
      </c>
      <c r="E52" s="138">
        <v>18</v>
      </c>
      <c r="F52" s="102">
        <v>2</v>
      </c>
      <c r="G52" s="115">
        <v>-16</v>
      </c>
    </row>
    <row r="53" spans="1:7" ht="21" customHeight="1" x14ac:dyDescent="0.25">
      <c r="A53" s="96" t="s">
        <v>226</v>
      </c>
      <c r="B53" s="102">
        <v>48</v>
      </c>
      <c r="C53" s="102">
        <v>16</v>
      </c>
      <c r="D53" s="137">
        <v>-32</v>
      </c>
      <c r="E53" s="138">
        <v>23</v>
      </c>
      <c r="F53" s="102">
        <v>3</v>
      </c>
      <c r="G53" s="115">
        <v>-20</v>
      </c>
    </row>
    <row r="54" spans="1:7" ht="21" customHeight="1" x14ac:dyDescent="0.25">
      <c r="A54" s="96" t="s">
        <v>157</v>
      </c>
      <c r="B54" s="102">
        <v>47</v>
      </c>
      <c r="C54" s="102">
        <v>49</v>
      </c>
      <c r="D54" s="137">
        <v>2</v>
      </c>
      <c r="E54" s="138">
        <v>14</v>
      </c>
      <c r="F54" s="102">
        <v>13</v>
      </c>
      <c r="G54" s="115">
        <v>-1</v>
      </c>
    </row>
    <row r="55" spans="1:7" ht="15.6" x14ac:dyDescent="0.25">
      <c r="A55" s="96" t="s">
        <v>155</v>
      </c>
      <c r="B55" s="102">
        <v>46</v>
      </c>
      <c r="C55" s="102">
        <v>24</v>
      </c>
      <c r="D55" s="137">
        <v>-22</v>
      </c>
      <c r="E55" s="138">
        <v>21</v>
      </c>
      <c r="F55" s="102">
        <v>10</v>
      </c>
      <c r="G55" s="115">
        <v>-11</v>
      </c>
    </row>
    <row r="56" spans="1:7" ht="38.4" customHeight="1" x14ac:dyDescent="0.25">
      <c r="A56" s="243" t="s">
        <v>38</v>
      </c>
      <c r="B56" s="244"/>
      <c r="C56" s="244"/>
      <c r="D56" s="244"/>
      <c r="E56" s="244"/>
      <c r="F56" s="244"/>
      <c r="G56" s="245"/>
    </row>
    <row r="57" spans="1:7" ht="21.6" customHeight="1" x14ac:dyDescent="0.25">
      <c r="A57" s="95" t="s">
        <v>128</v>
      </c>
      <c r="B57" s="133">
        <v>248</v>
      </c>
      <c r="C57" s="133">
        <v>88</v>
      </c>
      <c r="D57" s="134">
        <v>-160</v>
      </c>
      <c r="E57" s="135">
        <v>122</v>
      </c>
      <c r="F57" s="133">
        <v>23</v>
      </c>
      <c r="G57" s="204">
        <v>-99</v>
      </c>
    </row>
    <row r="58" spans="1:7" ht="21.6" customHeight="1" x14ac:dyDescent="0.25">
      <c r="A58" s="95" t="s">
        <v>141</v>
      </c>
      <c r="B58" s="102">
        <v>211</v>
      </c>
      <c r="C58" s="102">
        <v>50</v>
      </c>
      <c r="D58" s="137">
        <v>-161</v>
      </c>
      <c r="E58" s="138">
        <v>128</v>
      </c>
      <c r="F58" s="102">
        <v>16</v>
      </c>
      <c r="G58" s="115">
        <v>-112</v>
      </c>
    </row>
    <row r="59" spans="1:7" ht="32.4" customHeight="1" x14ac:dyDescent="0.25">
      <c r="A59" s="95" t="s">
        <v>165</v>
      </c>
      <c r="B59" s="102">
        <v>190</v>
      </c>
      <c r="C59" s="102">
        <v>4</v>
      </c>
      <c r="D59" s="137">
        <v>-186</v>
      </c>
      <c r="E59" s="138">
        <v>139</v>
      </c>
      <c r="F59" s="102">
        <v>1</v>
      </c>
      <c r="G59" s="115">
        <v>-138</v>
      </c>
    </row>
    <row r="60" spans="1:7" ht="21.6" customHeight="1" x14ac:dyDescent="0.25">
      <c r="A60" s="95" t="s">
        <v>164</v>
      </c>
      <c r="B60" s="97">
        <v>156</v>
      </c>
      <c r="C60" s="102">
        <v>22</v>
      </c>
      <c r="D60" s="137">
        <v>-134</v>
      </c>
      <c r="E60" s="138">
        <v>96</v>
      </c>
      <c r="F60" s="102">
        <v>1</v>
      </c>
      <c r="G60" s="115">
        <v>-95</v>
      </c>
    </row>
    <row r="61" spans="1:7" ht="21.6" customHeight="1" x14ac:dyDescent="0.25">
      <c r="A61" s="95" t="s">
        <v>120</v>
      </c>
      <c r="B61" s="102">
        <v>145</v>
      </c>
      <c r="C61" s="102">
        <v>42</v>
      </c>
      <c r="D61" s="137">
        <v>-103</v>
      </c>
      <c r="E61" s="138">
        <v>61</v>
      </c>
      <c r="F61" s="102">
        <v>7</v>
      </c>
      <c r="G61" s="115">
        <v>-54</v>
      </c>
    </row>
    <row r="62" spans="1:7" ht="21.6" customHeight="1" x14ac:dyDescent="0.25">
      <c r="A62" s="95" t="s">
        <v>162</v>
      </c>
      <c r="B62" s="102">
        <v>127</v>
      </c>
      <c r="C62" s="102">
        <v>22</v>
      </c>
      <c r="D62" s="137">
        <v>-105</v>
      </c>
      <c r="E62" s="138">
        <v>59</v>
      </c>
      <c r="F62" s="102">
        <v>3</v>
      </c>
      <c r="G62" s="115">
        <v>-56</v>
      </c>
    </row>
    <row r="63" spans="1:7" ht="21.6" customHeight="1" x14ac:dyDescent="0.25">
      <c r="A63" s="95" t="s">
        <v>161</v>
      </c>
      <c r="B63" s="102">
        <v>126</v>
      </c>
      <c r="C63" s="102">
        <v>17</v>
      </c>
      <c r="D63" s="137">
        <v>-109</v>
      </c>
      <c r="E63" s="138">
        <v>70</v>
      </c>
      <c r="F63" s="102">
        <v>3</v>
      </c>
      <c r="G63" s="115">
        <v>-67</v>
      </c>
    </row>
    <row r="64" spans="1:7" ht="21.6" customHeight="1" x14ac:dyDescent="0.25">
      <c r="A64" s="95" t="s">
        <v>202</v>
      </c>
      <c r="B64" s="102">
        <v>124</v>
      </c>
      <c r="C64" s="102">
        <v>47</v>
      </c>
      <c r="D64" s="137">
        <v>-77</v>
      </c>
      <c r="E64" s="138">
        <v>47</v>
      </c>
      <c r="F64" s="102">
        <v>2</v>
      </c>
      <c r="G64" s="115">
        <v>-45</v>
      </c>
    </row>
    <row r="65" spans="1:9" ht="21.6" customHeight="1" x14ac:dyDescent="0.25">
      <c r="A65" s="95" t="s">
        <v>163</v>
      </c>
      <c r="B65" s="102">
        <v>122</v>
      </c>
      <c r="C65" s="102">
        <v>88</v>
      </c>
      <c r="D65" s="137">
        <v>-34</v>
      </c>
      <c r="E65" s="138">
        <v>80</v>
      </c>
      <c r="F65" s="102">
        <v>3</v>
      </c>
      <c r="G65" s="115">
        <v>-77</v>
      </c>
    </row>
    <row r="66" spans="1:9" ht="31.2" customHeight="1" x14ac:dyDescent="0.25">
      <c r="A66" s="95" t="s">
        <v>230</v>
      </c>
      <c r="B66" s="102">
        <v>57</v>
      </c>
      <c r="C66" s="102">
        <v>12</v>
      </c>
      <c r="D66" s="137">
        <v>-45</v>
      </c>
      <c r="E66" s="138">
        <v>25</v>
      </c>
      <c r="F66" s="102">
        <v>4</v>
      </c>
      <c r="G66" s="115">
        <v>-21</v>
      </c>
    </row>
    <row r="67" spans="1:9" ht="31.2" customHeight="1" x14ac:dyDescent="0.25">
      <c r="A67" s="95" t="s">
        <v>201</v>
      </c>
      <c r="B67" s="102">
        <v>48</v>
      </c>
      <c r="C67" s="102">
        <v>9</v>
      </c>
      <c r="D67" s="137">
        <v>-39</v>
      </c>
      <c r="E67" s="138">
        <v>28</v>
      </c>
      <c r="F67" s="102">
        <v>1</v>
      </c>
      <c r="G67" s="115">
        <v>-27</v>
      </c>
    </row>
    <row r="68" spans="1:9" ht="21" customHeight="1" x14ac:dyDescent="0.25">
      <c r="A68" s="95" t="s">
        <v>160</v>
      </c>
      <c r="B68" s="102">
        <v>47</v>
      </c>
      <c r="C68" s="102">
        <v>9</v>
      </c>
      <c r="D68" s="137">
        <v>-38</v>
      </c>
      <c r="E68" s="138">
        <v>27</v>
      </c>
      <c r="F68" s="102">
        <v>1</v>
      </c>
      <c r="G68" s="115">
        <v>-26</v>
      </c>
    </row>
    <row r="69" spans="1:9" ht="21.6" customHeight="1" x14ac:dyDescent="0.25">
      <c r="A69" s="95" t="s">
        <v>203</v>
      </c>
      <c r="B69" s="102">
        <v>34</v>
      </c>
      <c r="C69" s="102">
        <v>14</v>
      </c>
      <c r="D69" s="137">
        <v>-20</v>
      </c>
      <c r="E69" s="138">
        <v>17</v>
      </c>
      <c r="F69" s="102">
        <v>2</v>
      </c>
      <c r="G69" s="115">
        <v>-15</v>
      </c>
    </row>
    <row r="70" spans="1:9" ht="21.6" customHeight="1" x14ac:dyDescent="0.25">
      <c r="A70" s="95" t="s">
        <v>388</v>
      </c>
      <c r="B70" s="102">
        <v>33</v>
      </c>
      <c r="C70" s="102">
        <v>0</v>
      </c>
      <c r="D70" s="137">
        <v>-33</v>
      </c>
      <c r="E70" s="138">
        <v>24</v>
      </c>
      <c r="F70" s="102">
        <v>0</v>
      </c>
      <c r="G70" s="115">
        <v>-24</v>
      </c>
    </row>
    <row r="71" spans="1:9" ht="21.6" customHeight="1" x14ac:dyDescent="0.25">
      <c r="A71" s="95" t="s">
        <v>229</v>
      </c>
      <c r="B71" s="102">
        <v>27</v>
      </c>
      <c r="C71" s="102">
        <v>3</v>
      </c>
      <c r="D71" s="137">
        <v>-24</v>
      </c>
      <c r="E71" s="138">
        <v>9</v>
      </c>
      <c r="F71" s="102">
        <v>1</v>
      </c>
      <c r="G71" s="115">
        <v>-8</v>
      </c>
    </row>
    <row r="72" spans="1:9" ht="38.4" customHeight="1" x14ac:dyDescent="0.25">
      <c r="A72" s="243" t="s">
        <v>39</v>
      </c>
      <c r="B72" s="244"/>
      <c r="C72" s="244"/>
      <c r="D72" s="244"/>
      <c r="E72" s="244"/>
      <c r="F72" s="244"/>
      <c r="G72" s="245"/>
    </row>
    <row r="73" spans="1:9" ht="15.6" x14ac:dyDescent="0.25">
      <c r="A73" s="95" t="s">
        <v>98</v>
      </c>
      <c r="B73" s="102">
        <v>1124</v>
      </c>
      <c r="C73" s="133">
        <v>325</v>
      </c>
      <c r="D73" s="134">
        <v>-799</v>
      </c>
      <c r="E73" s="135">
        <v>624</v>
      </c>
      <c r="F73" s="133">
        <v>47</v>
      </c>
      <c r="G73" s="204">
        <v>-577</v>
      </c>
      <c r="H73" s="136"/>
      <c r="I73" s="136"/>
    </row>
    <row r="74" spans="1:9" ht="15.6" x14ac:dyDescent="0.25">
      <c r="A74" s="95" t="s">
        <v>105</v>
      </c>
      <c r="B74" s="102">
        <v>764</v>
      </c>
      <c r="C74" s="102">
        <v>114</v>
      </c>
      <c r="D74" s="137">
        <v>-650</v>
      </c>
      <c r="E74" s="138">
        <v>392</v>
      </c>
      <c r="F74" s="102">
        <v>11</v>
      </c>
      <c r="G74" s="115">
        <v>-381</v>
      </c>
    </row>
    <row r="75" spans="1:9" ht="15.6" x14ac:dyDescent="0.25">
      <c r="A75" s="95" t="s">
        <v>104</v>
      </c>
      <c r="B75" s="102">
        <v>756</v>
      </c>
      <c r="C75" s="102">
        <v>204</v>
      </c>
      <c r="D75" s="137">
        <v>-552</v>
      </c>
      <c r="E75" s="138">
        <v>371</v>
      </c>
      <c r="F75" s="102">
        <v>17</v>
      </c>
      <c r="G75" s="115">
        <v>-354</v>
      </c>
    </row>
    <row r="76" spans="1:9" ht="18.600000000000001" customHeight="1" x14ac:dyDescent="0.25">
      <c r="A76" s="95" t="s">
        <v>100</v>
      </c>
      <c r="B76" s="102">
        <v>743</v>
      </c>
      <c r="C76" s="102">
        <v>379</v>
      </c>
      <c r="D76" s="137">
        <v>-364</v>
      </c>
      <c r="E76" s="138">
        <v>313</v>
      </c>
      <c r="F76" s="102">
        <v>72</v>
      </c>
      <c r="G76" s="115">
        <v>-241</v>
      </c>
    </row>
    <row r="77" spans="1:9" ht="15.6" customHeight="1" x14ac:dyDescent="0.25">
      <c r="A77" s="95" t="s">
        <v>106</v>
      </c>
      <c r="B77" s="102">
        <v>718</v>
      </c>
      <c r="C77" s="102">
        <v>156</v>
      </c>
      <c r="D77" s="137">
        <v>-562</v>
      </c>
      <c r="E77" s="138">
        <v>379</v>
      </c>
      <c r="F77" s="102">
        <v>17</v>
      </c>
      <c r="G77" s="115">
        <v>-362</v>
      </c>
    </row>
    <row r="78" spans="1:9" ht="104.4" customHeight="1" x14ac:dyDescent="0.25">
      <c r="A78" s="95" t="s">
        <v>213</v>
      </c>
      <c r="B78" s="102">
        <v>320</v>
      </c>
      <c r="C78" s="102">
        <v>72</v>
      </c>
      <c r="D78" s="137">
        <v>-248</v>
      </c>
      <c r="E78" s="138">
        <v>145</v>
      </c>
      <c r="F78" s="102">
        <v>4</v>
      </c>
      <c r="G78" s="115">
        <v>-141</v>
      </c>
    </row>
    <row r="79" spans="1:9" ht="15.6" x14ac:dyDescent="0.25">
      <c r="A79" s="95" t="s">
        <v>370</v>
      </c>
      <c r="B79" s="102">
        <v>285</v>
      </c>
      <c r="C79" s="102">
        <v>10</v>
      </c>
      <c r="D79" s="137">
        <v>-275</v>
      </c>
      <c r="E79" s="138">
        <v>157</v>
      </c>
      <c r="F79" s="102">
        <v>5</v>
      </c>
      <c r="G79" s="115">
        <v>-152</v>
      </c>
    </row>
    <row r="80" spans="1:9" ht="15.6" x14ac:dyDescent="0.25">
      <c r="A80" s="95" t="s">
        <v>167</v>
      </c>
      <c r="B80" s="102">
        <v>126</v>
      </c>
      <c r="C80" s="102">
        <v>71</v>
      </c>
      <c r="D80" s="137">
        <v>-55</v>
      </c>
      <c r="E80" s="138">
        <v>77</v>
      </c>
      <c r="F80" s="102">
        <v>5</v>
      </c>
      <c r="G80" s="115">
        <v>-72</v>
      </c>
    </row>
    <row r="81" spans="1:7" ht="15.6" x14ac:dyDescent="0.25">
      <c r="A81" s="95" t="s">
        <v>132</v>
      </c>
      <c r="B81" s="102">
        <v>123</v>
      </c>
      <c r="C81" s="102">
        <v>48</v>
      </c>
      <c r="D81" s="137">
        <v>-75</v>
      </c>
      <c r="E81" s="138">
        <v>54</v>
      </c>
      <c r="F81" s="102">
        <v>18</v>
      </c>
      <c r="G81" s="115">
        <v>-36</v>
      </c>
    </row>
    <row r="82" spans="1:7" ht="15.6" x14ac:dyDescent="0.25">
      <c r="A82" s="95" t="s">
        <v>126</v>
      </c>
      <c r="B82" s="102">
        <v>107</v>
      </c>
      <c r="C82" s="102">
        <v>30</v>
      </c>
      <c r="D82" s="137">
        <v>-77</v>
      </c>
      <c r="E82" s="138">
        <v>63</v>
      </c>
      <c r="F82" s="102">
        <v>1</v>
      </c>
      <c r="G82" s="115">
        <v>-62</v>
      </c>
    </row>
    <row r="83" spans="1:7" ht="15.6" customHeight="1" x14ac:dyDescent="0.25">
      <c r="A83" s="95" t="s">
        <v>374</v>
      </c>
      <c r="B83" s="102">
        <v>97</v>
      </c>
      <c r="C83" s="102">
        <v>3</v>
      </c>
      <c r="D83" s="137">
        <v>-94</v>
      </c>
      <c r="E83" s="138">
        <v>56</v>
      </c>
      <c r="F83" s="102">
        <v>0</v>
      </c>
      <c r="G83" s="115">
        <v>-56</v>
      </c>
    </row>
    <row r="84" spans="1:7" ht="15" customHeight="1" x14ac:dyDescent="0.25">
      <c r="A84" s="95" t="s">
        <v>124</v>
      </c>
      <c r="B84" s="102">
        <v>87</v>
      </c>
      <c r="C84" s="102">
        <v>62</v>
      </c>
      <c r="D84" s="137">
        <v>-25</v>
      </c>
      <c r="E84" s="138">
        <v>38</v>
      </c>
      <c r="F84" s="102">
        <v>22</v>
      </c>
      <c r="G84" s="115">
        <v>-16</v>
      </c>
    </row>
    <row r="85" spans="1:7" ht="15.6" x14ac:dyDescent="0.25">
      <c r="A85" s="95" t="s">
        <v>168</v>
      </c>
      <c r="B85" s="102">
        <v>86</v>
      </c>
      <c r="C85" s="102">
        <v>24</v>
      </c>
      <c r="D85" s="137">
        <v>-62</v>
      </c>
      <c r="E85" s="138">
        <v>48</v>
      </c>
      <c r="F85" s="102">
        <v>8</v>
      </c>
      <c r="G85" s="115">
        <v>-40</v>
      </c>
    </row>
    <row r="86" spans="1:7" ht="15" customHeight="1" x14ac:dyDescent="0.25">
      <c r="A86" s="95" t="s">
        <v>205</v>
      </c>
      <c r="B86" s="102">
        <v>75</v>
      </c>
      <c r="C86" s="102">
        <v>0</v>
      </c>
      <c r="D86" s="137">
        <v>-75</v>
      </c>
      <c r="E86" s="138">
        <v>17</v>
      </c>
      <c r="F86" s="102">
        <v>0</v>
      </c>
      <c r="G86" s="115">
        <v>-17</v>
      </c>
    </row>
    <row r="87" spans="1:7" ht="15.6" x14ac:dyDescent="0.25">
      <c r="A87" s="95" t="s">
        <v>231</v>
      </c>
      <c r="B87" s="102">
        <v>72</v>
      </c>
      <c r="C87" s="102">
        <v>1</v>
      </c>
      <c r="D87" s="137">
        <v>-71</v>
      </c>
      <c r="E87" s="138">
        <v>41</v>
      </c>
      <c r="F87" s="102">
        <v>0</v>
      </c>
      <c r="G87" s="115">
        <v>-41</v>
      </c>
    </row>
    <row r="88" spans="1:7" ht="38.4" customHeight="1" x14ac:dyDescent="0.25">
      <c r="A88" s="243" t="s">
        <v>169</v>
      </c>
      <c r="B88" s="244"/>
      <c r="C88" s="244"/>
      <c r="D88" s="244"/>
      <c r="E88" s="244"/>
      <c r="F88" s="244"/>
      <c r="G88" s="245"/>
    </row>
    <row r="89" spans="1:7" ht="62.4" x14ac:dyDescent="0.25">
      <c r="A89" s="95" t="s">
        <v>115</v>
      </c>
      <c r="B89" s="102">
        <v>1353</v>
      </c>
      <c r="C89" s="102">
        <v>307</v>
      </c>
      <c r="D89" s="134">
        <v>-1046</v>
      </c>
      <c r="E89" s="138">
        <v>801</v>
      </c>
      <c r="F89" s="102">
        <v>23</v>
      </c>
      <c r="G89" s="204">
        <v>-778</v>
      </c>
    </row>
    <row r="90" spans="1:7" ht="31.2" x14ac:dyDescent="0.25">
      <c r="A90" s="95" t="s">
        <v>170</v>
      </c>
      <c r="B90" s="102">
        <v>215</v>
      </c>
      <c r="C90" s="102">
        <v>148</v>
      </c>
      <c r="D90" s="137">
        <v>-67</v>
      </c>
      <c r="E90" s="138">
        <v>74</v>
      </c>
      <c r="F90" s="102">
        <v>22</v>
      </c>
      <c r="G90" s="115">
        <v>-52</v>
      </c>
    </row>
    <row r="91" spans="1:7" ht="31.2" x14ac:dyDescent="0.25">
      <c r="A91" s="95" t="s">
        <v>210</v>
      </c>
      <c r="B91" s="102">
        <v>129</v>
      </c>
      <c r="C91" s="102">
        <v>80</v>
      </c>
      <c r="D91" s="137">
        <v>-49</v>
      </c>
      <c r="E91" s="138">
        <v>37</v>
      </c>
      <c r="F91" s="102">
        <v>0</v>
      </c>
      <c r="G91" s="115">
        <v>-37</v>
      </c>
    </row>
    <row r="92" spans="1:7" ht="15.6" x14ac:dyDescent="0.25">
      <c r="A92" s="95" t="s">
        <v>176</v>
      </c>
      <c r="B92" s="102">
        <v>108</v>
      </c>
      <c r="C92" s="168">
        <v>10</v>
      </c>
      <c r="D92" s="137">
        <v>-98</v>
      </c>
      <c r="E92" s="138">
        <v>61</v>
      </c>
      <c r="F92" s="102">
        <v>0</v>
      </c>
      <c r="G92" s="115">
        <v>-61</v>
      </c>
    </row>
    <row r="93" spans="1:7" ht="15.6" x14ac:dyDescent="0.25">
      <c r="A93" s="95" t="s">
        <v>178</v>
      </c>
      <c r="B93" s="102">
        <v>72</v>
      </c>
      <c r="C93" s="102">
        <v>10</v>
      </c>
      <c r="D93" s="137">
        <v>-62</v>
      </c>
      <c r="E93" s="138">
        <v>41</v>
      </c>
      <c r="F93" s="102">
        <v>0</v>
      </c>
      <c r="G93" s="115">
        <v>-41</v>
      </c>
    </row>
    <row r="94" spans="1:7" ht="15.6" x14ac:dyDescent="0.25">
      <c r="A94" s="95" t="s">
        <v>174</v>
      </c>
      <c r="B94" s="102">
        <v>69</v>
      </c>
      <c r="C94" s="102">
        <v>22</v>
      </c>
      <c r="D94" s="137">
        <v>-47</v>
      </c>
      <c r="E94" s="138">
        <v>38</v>
      </c>
      <c r="F94" s="102">
        <v>3</v>
      </c>
      <c r="G94" s="115">
        <v>-35</v>
      </c>
    </row>
    <row r="95" spans="1:7" ht="15.6" x14ac:dyDescent="0.25">
      <c r="A95" s="95" t="s">
        <v>175</v>
      </c>
      <c r="B95" s="102">
        <v>63</v>
      </c>
      <c r="C95" s="102">
        <v>12</v>
      </c>
      <c r="D95" s="137">
        <v>-51</v>
      </c>
      <c r="E95" s="138">
        <v>37</v>
      </c>
      <c r="F95" s="102">
        <v>1</v>
      </c>
      <c r="G95" s="115">
        <v>-36</v>
      </c>
    </row>
    <row r="96" spans="1:7" ht="15.6" x14ac:dyDescent="0.25">
      <c r="A96" s="95" t="s">
        <v>179</v>
      </c>
      <c r="B96" s="102">
        <v>62</v>
      </c>
      <c r="C96" s="102">
        <v>9</v>
      </c>
      <c r="D96" s="137">
        <v>-53</v>
      </c>
      <c r="E96" s="138">
        <v>39</v>
      </c>
      <c r="F96" s="102">
        <v>2</v>
      </c>
      <c r="G96" s="115">
        <v>-37</v>
      </c>
    </row>
    <row r="97" spans="1:7" ht="15.6" x14ac:dyDescent="0.25">
      <c r="A97" s="95" t="s">
        <v>234</v>
      </c>
      <c r="B97" s="102">
        <v>47</v>
      </c>
      <c r="C97" s="168">
        <v>32</v>
      </c>
      <c r="D97" s="137">
        <v>-15</v>
      </c>
      <c r="E97" s="138">
        <v>29</v>
      </c>
      <c r="F97" s="102">
        <v>8</v>
      </c>
      <c r="G97" s="115">
        <v>-21</v>
      </c>
    </row>
    <row r="98" spans="1:7" ht="31.2" x14ac:dyDescent="0.25">
      <c r="A98" s="95" t="s">
        <v>211</v>
      </c>
      <c r="B98" s="102">
        <v>43</v>
      </c>
      <c r="C98" s="102">
        <v>24</v>
      </c>
      <c r="D98" s="137">
        <v>-19</v>
      </c>
      <c r="E98" s="138">
        <v>11</v>
      </c>
      <c r="F98" s="102">
        <v>0</v>
      </c>
      <c r="G98" s="115">
        <v>-11</v>
      </c>
    </row>
    <row r="99" spans="1:7" ht="15.6" x14ac:dyDescent="0.25">
      <c r="A99" s="95" t="s">
        <v>172</v>
      </c>
      <c r="B99" s="102">
        <v>42</v>
      </c>
      <c r="C99" s="102">
        <v>9</v>
      </c>
      <c r="D99" s="137">
        <v>-33</v>
      </c>
      <c r="E99" s="138">
        <v>19</v>
      </c>
      <c r="F99" s="102">
        <v>3</v>
      </c>
      <c r="G99" s="115">
        <v>-16</v>
      </c>
    </row>
    <row r="100" spans="1:7" ht="15.6" x14ac:dyDescent="0.25">
      <c r="A100" s="95" t="s">
        <v>207</v>
      </c>
      <c r="B100" s="102">
        <v>39</v>
      </c>
      <c r="C100" s="102">
        <v>7</v>
      </c>
      <c r="D100" s="137">
        <v>-32</v>
      </c>
      <c r="E100" s="138">
        <v>19</v>
      </c>
      <c r="F100" s="102">
        <v>1</v>
      </c>
      <c r="G100" s="115">
        <v>-18</v>
      </c>
    </row>
    <row r="101" spans="1:7" ht="62.4" x14ac:dyDescent="0.25">
      <c r="A101" s="95" t="s">
        <v>352</v>
      </c>
      <c r="B101" s="102">
        <v>29</v>
      </c>
      <c r="C101" s="102">
        <v>24</v>
      </c>
      <c r="D101" s="137">
        <v>-5</v>
      </c>
      <c r="E101" s="138">
        <v>9</v>
      </c>
      <c r="F101" s="102">
        <v>1</v>
      </c>
      <c r="G101" s="115">
        <v>-8</v>
      </c>
    </row>
    <row r="102" spans="1:7" ht="15.6" x14ac:dyDescent="0.25">
      <c r="A102" s="95" t="s">
        <v>247</v>
      </c>
      <c r="B102" s="102">
        <v>26</v>
      </c>
      <c r="C102" s="102">
        <v>2</v>
      </c>
      <c r="D102" s="137">
        <v>-24</v>
      </c>
      <c r="E102" s="138">
        <v>16</v>
      </c>
      <c r="F102" s="102">
        <v>0</v>
      </c>
      <c r="G102" s="115">
        <v>-16</v>
      </c>
    </row>
    <row r="103" spans="1:7" ht="15.6" x14ac:dyDescent="0.25">
      <c r="A103" s="95" t="s">
        <v>177</v>
      </c>
      <c r="B103" s="102">
        <v>24</v>
      </c>
      <c r="C103" s="102">
        <v>30</v>
      </c>
      <c r="D103" s="137">
        <v>6</v>
      </c>
      <c r="E103" s="138">
        <v>3</v>
      </c>
      <c r="F103" s="102">
        <v>2</v>
      </c>
      <c r="G103" s="115">
        <v>-1</v>
      </c>
    </row>
    <row r="104" spans="1:7" ht="38.4" customHeight="1" x14ac:dyDescent="0.25">
      <c r="A104" s="243" t="s">
        <v>41</v>
      </c>
      <c r="B104" s="244"/>
      <c r="C104" s="244"/>
      <c r="D104" s="244"/>
      <c r="E104" s="244"/>
      <c r="F104" s="244"/>
      <c r="G104" s="245"/>
    </row>
    <row r="105" spans="1:7" ht="15.6" x14ac:dyDescent="0.25">
      <c r="A105" s="95" t="s">
        <v>111</v>
      </c>
      <c r="B105" s="102">
        <v>483</v>
      </c>
      <c r="C105" s="102">
        <v>375</v>
      </c>
      <c r="D105" s="134">
        <v>-108</v>
      </c>
      <c r="E105" s="138">
        <v>162</v>
      </c>
      <c r="F105" s="102">
        <v>37</v>
      </c>
      <c r="G105" s="204">
        <v>-125</v>
      </c>
    </row>
    <row r="106" spans="1:7" ht="15.6" x14ac:dyDescent="0.25">
      <c r="A106" s="95" t="s">
        <v>107</v>
      </c>
      <c r="B106" s="102">
        <v>229</v>
      </c>
      <c r="C106" s="102">
        <v>137</v>
      </c>
      <c r="D106" s="137">
        <v>-92</v>
      </c>
      <c r="E106" s="138">
        <v>105</v>
      </c>
      <c r="F106" s="102">
        <v>44</v>
      </c>
      <c r="G106" s="115">
        <v>-61</v>
      </c>
    </row>
    <row r="107" spans="1:7" ht="15.6" x14ac:dyDescent="0.25">
      <c r="A107" s="94" t="s">
        <v>118</v>
      </c>
      <c r="B107" s="102">
        <v>221</v>
      </c>
      <c r="C107" s="102">
        <v>174</v>
      </c>
      <c r="D107" s="137">
        <v>-47</v>
      </c>
      <c r="E107" s="138">
        <v>64</v>
      </c>
      <c r="F107" s="102">
        <v>36</v>
      </c>
      <c r="G107" s="115">
        <v>-28</v>
      </c>
    </row>
    <row r="108" spans="1:7" ht="46.8" x14ac:dyDescent="0.25">
      <c r="A108" s="95" t="s">
        <v>119</v>
      </c>
      <c r="B108" s="102">
        <v>111</v>
      </c>
      <c r="C108" s="102">
        <v>117</v>
      </c>
      <c r="D108" s="137">
        <v>6</v>
      </c>
      <c r="E108" s="138">
        <v>29</v>
      </c>
      <c r="F108" s="102">
        <v>18</v>
      </c>
      <c r="G108" s="115">
        <v>-11</v>
      </c>
    </row>
    <row r="109" spans="1:7" ht="31.2" x14ac:dyDescent="0.25">
      <c r="A109" s="95" t="s">
        <v>248</v>
      </c>
      <c r="B109" s="102">
        <v>104</v>
      </c>
      <c r="C109" s="102">
        <v>58</v>
      </c>
      <c r="D109" s="137">
        <v>-46</v>
      </c>
      <c r="E109" s="138">
        <v>51</v>
      </c>
      <c r="F109" s="102">
        <v>14</v>
      </c>
      <c r="G109" s="115">
        <v>-37</v>
      </c>
    </row>
    <row r="110" spans="1:7" ht="15" customHeight="1" x14ac:dyDescent="0.25">
      <c r="A110" s="95" t="s">
        <v>138</v>
      </c>
      <c r="B110" s="102">
        <v>100</v>
      </c>
      <c r="C110" s="102">
        <v>53</v>
      </c>
      <c r="D110" s="137">
        <v>-47</v>
      </c>
      <c r="E110" s="138">
        <v>53</v>
      </c>
      <c r="F110" s="102">
        <v>12</v>
      </c>
      <c r="G110" s="115">
        <v>-41</v>
      </c>
    </row>
    <row r="111" spans="1:7" ht="31.2" x14ac:dyDescent="0.25">
      <c r="A111" s="95" t="s">
        <v>133</v>
      </c>
      <c r="B111" s="102">
        <v>92</v>
      </c>
      <c r="C111" s="102">
        <v>38</v>
      </c>
      <c r="D111" s="137">
        <v>-54</v>
      </c>
      <c r="E111" s="138">
        <v>49</v>
      </c>
      <c r="F111" s="102">
        <v>7</v>
      </c>
      <c r="G111" s="115">
        <v>-42</v>
      </c>
    </row>
    <row r="112" spans="1:7" ht="15.6" x14ac:dyDescent="0.25">
      <c r="A112" s="95" t="s">
        <v>180</v>
      </c>
      <c r="B112" s="102">
        <v>85</v>
      </c>
      <c r="C112" s="102">
        <v>58</v>
      </c>
      <c r="D112" s="137">
        <v>-27</v>
      </c>
      <c r="E112" s="138">
        <v>25</v>
      </c>
      <c r="F112" s="102">
        <v>15</v>
      </c>
      <c r="G112" s="115">
        <v>-10</v>
      </c>
    </row>
    <row r="113" spans="1:7" ht="15.6" x14ac:dyDescent="0.25">
      <c r="A113" s="95" t="s">
        <v>235</v>
      </c>
      <c r="B113" s="102">
        <v>72</v>
      </c>
      <c r="C113" s="102">
        <v>31</v>
      </c>
      <c r="D113" s="137">
        <v>-41</v>
      </c>
      <c r="E113" s="138">
        <v>33</v>
      </c>
      <c r="F113" s="102">
        <v>6</v>
      </c>
      <c r="G113" s="115">
        <v>-27</v>
      </c>
    </row>
    <row r="114" spans="1:7" ht="15.6" x14ac:dyDescent="0.25">
      <c r="A114" s="95" t="s">
        <v>238</v>
      </c>
      <c r="B114" s="102">
        <v>71</v>
      </c>
      <c r="C114" s="102">
        <v>48</v>
      </c>
      <c r="D114" s="137">
        <v>-23</v>
      </c>
      <c r="E114" s="138">
        <v>16</v>
      </c>
      <c r="F114" s="102">
        <v>4</v>
      </c>
      <c r="G114" s="115">
        <v>-12</v>
      </c>
    </row>
    <row r="115" spans="1:7" ht="15.6" x14ac:dyDescent="0.25">
      <c r="A115" s="95" t="s">
        <v>181</v>
      </c>
      <c r="B115" s="102">
        <v>68</v>
      </c>
      <c r="C115" s="102">
        <v>50</v>
      </c>
      <c r="D115" s="137">
        <v>-18</v>
      </c>
      <c r="E115" s="138">
        <v>20</v>
      </c>
      <c r="F115" s="102">
        <v>10</v>
      </c>
      <c r="G115" s="115">
        <v>-10</v>
      </c>
    </row>
    <row r="116" spans="1:7" ht="46.8" x14ac:dyDescent="0.25">
      <c r="A116" s="95" t="s">
        <v>237</v>
      </c>
      <c r="B116" s="102">
        <v>65</v>
      </c>
      <c r="C116" s="102">
        <v>53</v>
      </c>
      <c r="D116" s="137">
        <v>-12</v>
      </c>
      <c r="E116" s="138">
        <v>15</v>
      </c>
      <c r="F116" s="102">
        <v>5</v>
      </c>
      <c r="G116" s="115">
        <v>-10</v>
      </c>
    </row>
    <row r="117" spans="1:7" ht="15.6" x14ac:dyDescent="0.25">
      <c r="A117" s="95" t="s">
        <v>334</v>
      </c>
      <c r="B117" s="102">
        <v>62</v>
      </c>
      <c r="C117" s="102">
        <v>33</v>
      </c>
      <c r="D117" s="137">
        <v>-29</v>
      </c>
      <c r="E117" s="138">
        <v>27</v>
      </c>
      <c r="F117" s="102">
        <v>4</v>
      </c>
      <c r="G117" s="115">
        <v>-23</v>
      </c>
    </row>
    <row r="118" spans="1:7" ht="31.2" customHeight="1" x14ac:dyDescent="0.25">
      <c r="A118" s="95" t="s">
        <v>134</v>
      </c>
      <c r="B118" s="102">
        <v>62</v>
      </c>
      <c r="C118" s="102">
        <v>54</v>
      </c>
      <c r="D118" s="137">
        <v>-8</v>
      </c>
      <c r="E118" s="138">
        <v>24</v>
      </c>
      <c r="F118" s="102">
        <v>15</v>
      </c>
      <c r="G118" s="115">
        <v>-9</v>
      </c>
    </row>
    <row r="119" spans="1:7" ht="46.8" x14ac:dyDescent="0.25">
      <c r="A119" s="95" t="s">
        <v>361</v>
      </c>
      <c r="B119" s="102">
        <v>62</v>
      </c>
      <c r="C119" s="102">
        <v>72</v>
      </c>
      <c r="D119" s="137">
        <v>10</v>
      </c>
      <c r="E119" s="138">
        <v>9</v>
      </c>
      <c r="F119" s="102">
        <v>15</v>
      </c>
      <c r="G119" s="115">
        <v>6</v>
      </c>
    </row>
    <row r="120" spans="1:7" ht="38.4" customHeight="1" x14ac:dyDescent="0.25">
      <c r="A120" s="243" t="s">
        <v>183</v>
      </c>
      <c r="B120" s="244"/>
      <c r="C120" s="244"/>
      <c r="D120" s="244"/>
      <c r="E120" s="244"/>
      <c r="F120" s="244"/>
      <c r="G120" s="245"/>
    </row>
    <row r="121" spans="1:7" ht="15.6" x14ac:dyDescent="0.25">
      <c r="A121" s="95" t="s">
        <v>96</v>
      </c>
      <c r="B121" s="102">
        <v>2350</v>
      </c>
      <c r="C121" s="102">
        <v>1486</v>
      </c>
      <c r="D121" s="134">
        <v>-864</v>
      </c>
      <c r="E121" s="138">
        <v>843</v>
      </c>
      <c r="F121" s="102">
        <v>168</v>
      </c>
      <c r="G121" s="204">
        <v>-675</v>
      </c>
    </row>
    <row r="122" spans="1:7" ht="46.8" x14ac:dyDescent="0.25">
      <c r="A122" s="95" t="s">
        <v>192</v>
      </c>
      <c r="B122" s="102">
        <v>2252</v>
      </c>
      <c r="C122" s="102">
        <v>2153</v>
      </c>
      <c r="D122" s="137">
        <v>-99</v>
      </c>
      <c r="E122" s="138">
        <v>326</v>
      </c>
      <c r="F122" s="102">
        <v>100</v>
      </c>
      <c r="G122" s="115">
        <v>-226</v>
      </c>
    </row>
    <row r="123" spans="1:7" ht="15.6" x14ac:dyDescent="0.25">
      <c r="A123" s="95" t="s">
        <v>102</v>
      </c>
      <c r="B123" s="102">
        <v>1108</v>
      </c>
      <c r="C123" s="102">
        <v>25</v>
      </c>
      <c r="D123" s="137">
        <v>-1083</v>
      </c>
      <c r="E123" s="138">
        <v>1026</v>
      </c>
      <c r="F123" s="102">
        <v>1</v>
      </c>
      <c r="G123" s="115">
        <v>-1025</v>
      </c>
    </row>
    <row r="124" spans="1:7" ht="15.6" x14ac:dyDescent="0.25">
      <c r="A124" s="95" t="s">
        <v>108</v>
      </c>
      <c r="B124" s="102">
        <v>622</v>
      </c>
      <c r="C124" s="102">
        <v>352</v>
      </c>
      <c r="D124" s="137">
        <v>-270</v>
      </c>
      <c r="E124" s="138">
        <v>113</v>
      </c>
      <c r="F124" s="102">
        <v>43</v>
      </c>
      <c r="G124" s="115">
        <v>-70</v>
      </c>
    </row>
    <row r="125" spans="1:7" ht="15.6" x14ac:dyDescent="0.25">
      <c r="A125" s="95" t="s">
        <v>99</v>
      </c>
      <c r="B125" s="102">
        <v>358</v>
      </c>
      <c r="C125" s="102">
        <v>29</v>
      </c>
      <c r="D125" s="137">
        <v>-329</v>
      </c>
      <c r="E125" s="138">
        <v>310</v>
      </c>
      <c r="F125" s="102">
        <v>5</v>
      </c>
      <c r="G125" s="115">
        <v>-305</v>
      </c>
    </row>
    <row r="126" spans="1:7" ht="46.8" x14ac:dyDescent="0.25">
      <c r="A126" s="95" t="s">
        <v>208</v>
      </c>
      <c r="B126" s="102">
        <v>261</v>
      </c>
      <c r="C126" s="102">
        <v>13</v>
      </c>
      <c r="D126" s="137">
        <v>-248</v>
      </c>
      <c r="E126" s="138">
        <v>139</v>
      </c>
      <c r="F126" s="102">
        <v>0</v>
      </c>
      <c r="G126" s="115">
        <v>-139</v>
      </c>
    </row>
    <row r="127" spans="1:7" ht="15.6" x14ac:dyDescent="0.25">
      <c r="A127" s="95" t="s">
        <v>341</v>
      </c>
      <c r="B127" s="102">
        <v>229</v>
      </c>
      <c r="C127" s="102">
        <v>182</v>
      </c>
      <c r="D127" s="137">
        <v>-47</v>
      </c>
      <c r="E127" s="138">
        <v>65</v>
      </c>
      <c r="F127" s="102">
        <v>24</v>
      </c>
      <c r="G127" s="115">
        <v>-41</v>
      </c>
    </row>
    <row r="128" spans="1:7" ht="15.6" x14ac:dyDescent="0.25">
      <c r="A128" s="95" t="s">
        <v>250</v>
      </c>
      <c r="B128" s="102">
        <v>195</v>
      </c>
      <c r="C128" s="102">
        <v>100</v>
      </c>
      <c r="D128" s="137">
        <v>-95</v>
      </c>
      <c r="E128" s="138">
        <v>78</v>
      </c>
      <c r="F128" s="102">
        <v>4</v>
      </c>
      <c r="G128" s="115">
        <v>-74</v>
      </c>
    </row>
    <row r="129" spans="1:7" ht="15.6" x14ac:dyDescent="0.25">
      <c r="A129" s="95" t="s">
        <v>131</v>
      </c>
      <c r="B129" s="102">
        <v>164</v>
      </c>
      <c r="C129" s="102">
        <v>43</v>
      </c>
      <c r="D129" s="137">
        <v>-121</v>
      </c>
      <c r="E129" s="138">
        <v>79</v>
      </c>
      <c r="F129" s="102">
        <v>8</v>
      </c>
      <c r="G129" s="115">
        <v>-71</v>
      </c>
    </row>
    <row r="130" spans="1:7" ht="15.6" x14ac:dyDescent="0.25">
      <c r="A130" s="95" t="s">
        <v>185</v>
      </c>
      <c r="B130" s="102">
        <v>133</v>
      </c>
      <c r="C130" s="102">
        <v>83</v>
      </c>
      <c r="D130" s="137">
        <v>-50</v>
      </c>
      <c r="E130" s="138">
        <v>61</v>
      </c>
      <c r="F130" s="102">
        <v>32</v>
      </c>
      <c r="G130" s="115">
        <v>-29</v>
      </c>
    </row>
    <row r="131" spans="1:7" ht="15.6" x14ac:dyDescent="0.25">
      <c r="A131" s="95" t="s">
        <v>239</v>
      </c>
      <c r="B131" s="102">
        <v>130</v>
      </c>
      <c r="C131" s="102">
        <v>58</v>
      </c>
      <c r="D131" s="137">
        <v>-72</v>
      </c>
      <c r="E131" s="138">
        <v>61</v>
      </c>
      <c r="F131" s="102">
        <v>15</v>
      </c>
      <c r="G131" s="115">
        <v>-46</v>
      </c>
    </row>
    <row r="132" spans="1:7" ht="15.6" x14ac:dyDescent="0.25">
      <c r="A132" s="95" t="s">
        <v>375</v>
      </c>
      <c r="B132" s="102">
        <v>86</v>
      </c>
      <c r="C132" s="102">
        <v>0</v>
      </c>
      <c r="D132" s="137">
        <v>-86</v>
      </c>
      <c r="E132" s="138">
        <v>56</v>
      </c>
      <c r="F132" s="102">
        <v>0</v>
      </c>
      <c r="G132" s="115">
        <v>-56</v>
      </c>
    </row>
    <row r="133" spans="1:7" ht="15.6" x14ac:dyDescent="0.25">
      <c r="A133" s="95" t="s">
        <v>184</v>
      </c>
      <c r="B133" s="102">
        <v>80</v>
      </c>
      <c r="C133" s="102">
        <v>85</v>
      </c>
      <c r="D133" s="137">
        <v>5</v>
      </c>
      <c r="E133" s="138">
        <v>20</v>
      </c>
      <c r="F133" s="102">
        <v>21</v>
      </c>
      <c r="G133" s="115">
        <v>1</v>
      </c>
    </row>
    <row r="134" spans="1:7" ht="15.6" x14ac:dyDescent="0.25">
      <c r="A134" s="95" t="s">
        <v>240</v>
      </c>
      <c r="B134" s="102">
        <v>52</v>
      </c>
      <c r="C134" s="102">
        <v>7</v>
      </c>
      <c r="D134" s="137">
        <v>-45</v>
      </c>
      <c r="E134" s="138">
        <v>34</v>
      </c>
      <c r="F134" s="102">
        <v>4</v>
      </c>
      <c r="G134" s="115">
        <v>-30</v>
      </c>
    </row>
    <row r="135" spans="1:7" ht="15.6" x14ac:dyDescent="0.25">
      <c r="A135" s="95" t="s">
        <v>186</v>
      </c>
      <c r="B135" s="102">
        <v>50</v>
      </c>
      <c r="C135" s="102">
        <v>73</v>
      </c>
      <c r="D135" s="137">
        <v>23</v>
      </c>
      <c r="E135" s="138">
        <v>9</v>
      </c>
      <c r="F135" s="102">
        <v>21</v>
      </c>
      <c r="G135" s="115">
        <v>12</v>
      </c>
    </row>
    <row r="136" spans="1:7" ht="38.4" customHeight="1" x14ac:dyDescent="0.25">
      <c r="A136" s="243" t="s">
        <v>187</v>
      </c>
      <c r="B136" s="244"/>
      <c r="C136" s="244"/>
      <c r="D136" s="244"/>
      <c r="E136" s="244"/>
      <c r="F136" s="244"/>
      <c r="G136" s="245"/>
    </row>
    <row r="137" spans="1:7" ht="21" customHeight="1" x14ac:dyDescent="0.25">
      <c r="A137" s="95" t="s">
        <v>97</v>
      </c>
      <c r="B137" s="102">
        <v>3246</v>
      </c>
      <c r="C137" s="102">
        <v>1415</v>
      </c>
      <c r="D137" s="134">
        <v>-1831</v>
      </c>
      <c r="E137" s="138">
        <v>1485</v>
      </c>
      <c r="F137" s="102">
        <v>208</v>
      </c>
      <c r="G137" s="204">
        <v>-1277</v>
      </c>
    </row>
    <row r="138" spans="1:7" ht="31.2" x14ac:dyDescent="0.25">
      <c r="A138" s="95" t="s">
        <v>101</v>
      </c>
      <c r="B138" s="102">
        <v>769</v>
      </c>
      <c r="C138" s="102">
        <v>145</v>
      </c>
      <c r="D138" s="137">
        <v>-624</v>
      </c>
      <c r="E138" s="138">
        <v>486</v>
      </c>
      <c r="F138" s="102">
        <v>17</v>
      </c>
      <c r="G138" s="115">
        <v>-469</v>
      </c>
    </row>
    <row r="139" spans="1:7" ht="21.15" customHeight="1" x14ac:dyDescent="0.25">
      <c r="A139" s="95" t="s">
        <v>112</v>
      </c>
      <c r="B139" s="102">
        <v>385</v>
      </c>
      <c r="C139" s="102">
        <v>110</v>
      </c>
      <c r="D139" s="137">
        <v>-275</v>
      </c>
      <c r="E139" s="138">
        <v>202</v>
      </c>
      <c r="F139" s="102">
        <v>15</v>
      </c>
      <c r="G139" s="115">
        <v>-187</v>
      </c>
    </row>
    <row r="140" spans="1:7" ht="21.15" customHeight="1" x14ac:dyDescent="0.25">
      <c r="A140" s="95" t="s">
        <v>117</v>
      </c>
      <c r="B140" s="102">
        <v>309</v>
      </c>
      <c r="C140" s="102">
        <v>76</v>
      </c>
      <c r="D140" s="137">
        <v>-233</v>
      </c>
      <c r="E140" s="138">
        <v>172</v>
      </c>
      <c r="F140" s="102">
        <v>14</v>
      </c>
      <c r="G140" s="115">
        <v>-158</v>
      </c>
    </row>
    <row r="141" spans="1:7" ht="21.15" customHeight="1" x14ac:dyDescent="0.25">
      <c r="A141" s="94" t="s">
        <v>109</v>
      </c>
      <c r="B141" s="102">
        <v>296</v>
      </c>
      <c r="C141" s="102">
        <v>127</v>
      </c>
      <c r="D141" s="137">
        <v>-169</v>
      </c>
      <c r="E141" s="138">
        <v>148</v>
      </c>
      <c r="F141" s="102">
        <v>23</v>
      </c>
      <c r="G141" s="115">
        <v>-125</v>
      </c>
    </row>
    <row r="142" spans="1:7" ht="21.15" customHeight="1" x14ac:dyDescent="0.25">
      <c r="A142" s="95" t="s">
        <v>123</v>
      </c>
      <c r="B142" s="102">
        <v>199</v>
      </c>
      <c r="C142" s="102">
        <v>84</v>
      </c>
      <c r="D142" s="137">
        <v>-115</v>
      </c>
      <c r="E142" s="138">
        <v>105</v>
      </c>
      <c r="F142" s="102">
        <v>14</v>
      </c>
      <c r="G142" s="115">
        <v>-91</v>
      </c>
    </row>
    <row r="143" spans="1:7" ht="21.15" customHeight="1" x14ac:dyDescent="0.25">
      <c r="A143" s="95" t="s">
        <v>136</v>
      </c>
      <c r="B143" s="102">
        <v>151</v>
      </c>
      <c r="C143" s="102">
        <v>157</v>
      </c>
      <c r="D143" s="137">
        <v>6</v>
      </c>
      <c r="E143" s="138">
        <v>87</v>
      </c>
      <c r="F143" s="102">
        <v>11</v>
      </c>
      <c r="G143" s="115">
        <v>-76</v>
      </c>
    </row>
    <row r="144" spans="1:7" ht="21.15" customHeight="1" x14ac:dyDescent="0.25">
      <c r="A144" s="95" t="s">
        <v>251</v>
      </c>
      <c r="B144" s="102">
        <v>135</v>
      </c>
      <c r="C144" s="102">
        <v>2</v>
      </c>
      <c r="D144" s="137">
        <v>-133</v>
      </c>
      <c r="E144" s="138">
        <v>114</v>
      </c>
      <c r="F144" s="102">
        <v>0</v>
      </c>
      <c r="G144" s="115">
        <v>-114</v>
      </c>
    </row>
    <row r="145" spans="1:7" ht="31.2" customHeight="1" x14ac:dyDescent="0.25">
      <c r="A145" s="95" t="s">
        <v>139</v>
      </c>
      <c r="B145" s="102">
        <v>130</v>
      </c>
      <c r="C145" s="102">
        <v>50</v>
      </c>
      <c r="D145" s="137">
        <v>-80</v>
      </c>
      <c r="E145" s="138">
        <v>82</v>
      </c>
      <c r="F145" s="102">
        <v>11</v>
      </c>
      <c r="G145" s="115">
        <v>-71</v>
      </c>
    </row>
    <row r="146" spans="1:7" ht="21.6" customHeight="1" x14ac:dyDescent="0.25">
      <c r="A146" s="95" t="s">
        <v>241</v>
      </c>
      <c r="B146" s="102">
        <v>123</v>
      </c>
      <c r="C146" s="102">
        <v>27</v>
      </c>
      <c r="D146" s="137">
        <v>-96</v>
      </c>
      <c r="E146" s="138">
        <v>76</v>
      </c>
      <c r="F146" s="102">
        <v>6</v>
      </c>
      <c r="G146" s="115">
        <v>-70</v>
      </c>
    </row>
    <row r="147" spans="1:7" ht="21.6" customHeight="1" x14ac:dyDescent="0.25">
      <c r="A147" s="95" t="s">
        <v>129</v>
      </c>
      <c r="B147" s="102">
        <v>117</v>
      </c>
      <c r="C147" s="102">
        <v>51</v>
      </c>
      <c r="D147" s="137">
        <v>-66</v>
      </c>
      <c r="E147" s="138">
        <v>57</v>
      </c>
      <c r="F147" s="102">
        <v>6</v>
      </c>
      <c r="G147" s="115">
        <v>-51</v>
      </c>
    </row>
    <row r="148" spans="1:7" ht="21" customHeight="1" x14ac:dyDescent="0.25">
      <c r="A148" s="95" t="s">
        <v>116</v>
      </c>
      <c r="B148" s="102">
        <v>96</v>
      </c>
      <c r="C148" s="102">
        <v>41</v>
      </c>
      <c r="D148" s="137">
        <v>-55</v>
      </c>
      <c r="E148" s="138">
        <v>61</v>
      </c>
      <c r="F148" s="102">
        <v>6</v>
      </c>
      <c r="G148" s="115">
        <v>-55</v>
      </c>
    </row>
    <row r="149" spans="1:7" ht="21" customHeight="1" x14ac:dyDescent="0.25">
      <c r="A149" s="95" t="s">
        <v>209</v>
      </c>
      <c r="B149" s="102">
        <v>43</v>
      </c>
      <c r="C149" s="102">
        <v>12</v>
      </c>
      <c r="D149" s="137">
        <v>-31</v>
      </c>
      <c r="E149" s="138">
        <v>19</v>
      </c>
      <c r="F149" s="102">
        <v>3</v>
      </c>
      <c r="G149" s="115">
        <v>-16</v>
      </c>
    </row>
    <row r="150" spans="1:7" ht="21" customHeight="1" x14ac:dyDescent="0.25">
      <c r="A150" s="95" t="s">
        <v>135</v>
      </c>
      <c r="B150" s="102">
        <v>43</v>
      </c>
      <c r="C150" s="102">
        <v>37</v>
      </c>
      <c r="D150" s="137">
        <v>-6</v>
      </c>
      <c r="E150" s="138">
        <v>19</v>
      </c>
      <c r="F150" s="102">
        <v>7</v>
      </c>
      <c r="G150" s="115">
        <v>-12</v>
      </c>
    </row>
    <row r="151" spans="1:7" ht="47.4" customHeight="1" x14ac:dyDescent="0.25">
      <c r="A151" s="95" t="s">
        <v>125</v>
      </c>
      <c r="B151" s="102">
        <v>37</v>
      </c>
      <c r="C151" s="102">
        <v>24</v>
      </c>
      <c r="D151" s="137">
        <v>-13</v>
      </c>
      <c r="E151" s="138">
        <v>17</v>
      </c>
      <c r="F151" s="102">
        <v>5</v>
      </c>
      <c r="G151" s="115">
        <v>-12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29"/>
  <sheetViews>
    <sheetView view="pageBreakPreview" topLeftCell="B1" zoomScale="80" zoomScaleNormal="55" zoomScaleSheetLayoutView="80" workbookViewId="0">
      <selection activeCell="B1" sqref="A1:XFD1048576"/>
    </sheetView>
  </sheetViews>
  <sheetFormatPr defaultRowHeight="18" x14ac:dyDescent="0.35"/>
  <cols>
    <col min="1" max="1" width="1.33203125" style="310" hidden="1" customWidth="1"/>
    <col min="2" max="2" width="87.33203125" style="310" customWidth="1"/>
    <col min="3" max="6" width="11.6640625" style="310" customWidth="1"/>
    <col min="7" max="7" width="8.88671875" style="310"/>
    <col min="8" max="10" width="9.109375" style="310" customWidth="1"/>
    <col min="11" max="256" width="8.88671875" style="310"/>
    <col min="257" max="257" width="0" style="310" hidden="1" customWidth="1"/>
    <col min="258" max="258" width="87.33203125" style="310" customWidth="1"/>
    <col min="259" max="262" width="11.6640625" style="310" customWidth="1"/>
    <col min="263" max="263" width="8.88671875" style="310"/>
    <col min="264" max="266" width="9.109375" style="310" customWidth="1"/>
    <col min="267" max="512" width="8.88671875" style="310"/>
    <col min="513" max="513" width="0" style="310" hidden="1" customWidth="1"/>
    <col min="514" max="514" width="87.33203125" style="310" customWidth="1"/>
    <col min="515" max="518" width="11.6640625" style="310" customWidth="1"/>
    <col min="519" max="519" width="8.88671875" style="310"/>
    <col min="520" max="522" width="9.109375" style="310" customWidth="1"/>
    <col min="523" max="768" width="8.88671875" style="310"/>
    <col min="769" max="769" width="0" style="310" hidden="1" customWidth="1"/>
    <col min="770" max="770" width="87.33203125" style="310" customWidth="1"/>
    <col min="771" max="774" width="11.6640625" style="310" customWidth="1"/>
    <col min="775" max="775" width="8.88671875" style="310"/>
    <col min="776" max="778" width="9.109375" style="310" customWidth="1"/>
    <col min="779" max="1024" width="8.88671875" style="310"/>
    <col min="1025" max="1025" width="0" style="310" hidden="1" customWidth="1"/>
    <col min="1026" max="1026" width="87.33203125" style="310" customWidth="1"/>
    <col min="1027" max="1030" width="11.6640625" style="310" customWidth="1"/>
    <col min="1031" max="1031" width="8.88671875" style="310"/>
    <col min="1032" max="1034" width="9.109375" style="310" customWidth="1"/>
    <col min="1035" max="1280" width="8.88671875" style="310"/>
    <col min="1281" max="1281" width="0" style="310" hidden="1" customWidth="1"/>
    <col min="1282" max="1282" width="87.33203125" style="310" customWidth="1"/>
    <col min="1283" max="1286" width="11.6640625" style="310" customWidth="1"/>
    <col min="1287" max="1287" width="8.88671875" style="310"/>
    <col min="1288" max="1290" width="9.109375" style="310" customWidth="1"/>
    <col min="1291" max="1536" width="8.88671875" style="310"/>
    <col min="1537" max="1537" width="0" style="310" hidden="1" customWidth="1"/>
    <col min="1538" max="1538" width="87.33203125" style="310" customWidth="1"/>
    <col min="1539" max="1542" width="11.6640625" style="310" customWidth="1"/>
    <col min="1543" max="1543" width="8.88671875" style="310"/>
    <col min="1544" max="1546" width="9.109375" style="310" customWidth="1"/>
    <col min="1547" max="1792" width="8.88671875" style="310"/>
    <col min="1793" max="1793" width="0" style="310" hidden="1" customWidth="1"/>
    <col min="1794" max="1794" width="87.33203125" style="310" customWidth="1"/>
    <col min="1795" max="1798" width="11.6640625" style="310" customWidth="1"/>
    <col min="1799" max="1799" width="8.88671875" style="310"/>
    <col min="1800" max="1802" width="9.109375" style="310" customWidth="1"/>
    <col min="1803" max="2048" width="8.88671875" style="310"/>
    <col min="2049" max="2049" width="0" style="310" hidden="1" customWidth="1"/>
    <col min="2050" max="2050" width="87.33203125" style="310" customWidth="1"/>
    <col min="2051" max="2054" width="11.6640625" style="310" customWidth="1"/>
    <col min="2055" max="2055" width="8.88671875" style="310"/>
    <col min="2056" max="2058" width="9.109375" style="310" customWidth="1"/>
    <col min="2059" max="2304" width="8.88671875" style="310"/>
    <col min="2305" max="2305" width="0" style="310" hidden="1" customWidth="1"/>
    <col min="2306" max="2306" width="87.33203125" style="310" customWidth="1"/>
    <col min="2307" max="2310" width="11.6640625" style="310" customWidth="1"/>
    <col min="2311" max="2311" width="8.88671875" style="310"/>
    <col min="2312" max="2314" width="9.109375" style="310" customWidth="1"/>
    <col min="2315" max="2560" width="8.88671875" style="310"/>
    <col min="2561" max="2561" width="0" style="310" hidden="1" customWidth="1"/>
    <col min="2562" max="2562" width="87.33203125" style="310" customWidth="1"/>
    <col min="2563" max="2566" width="11.6640625" style="310" customWidth="1"/>
    <col min="2567" max="2567" width="8.88671875" style="310"/>
    <col min="2568" max="2570" width="9.109375" style="310" customWidth="1"/>
    <col min="2571" max="2816" width="8.88671875" style="310"/>
    <col min="2817" max="2817" width="0" style="310" hidden="1" customWidth="1"/>
    <col min="2818" max="2818" width="87.33203125" style="310" customWidth="1"/>
    <col min="2819" max="2822" width="11.6640625" style="310" customWidth="1"/>
    <col min="2823" max="2823" width="8.88671875" style="310"/>
    <col min="2824" max="2826" width="9.109375" style="310" customWidth="1"/>
    <col min="2827" max="3072" width="8.88671875" style="310"/>
    <col min="3073" max="3073" width="0" style="310" hidden="1" customWidth="1"/>
    <col min="3074" max="3074" width="87.33203125" style="310" customWidth="1"/>
    <col min="3075" max="3078" width="11.6640625" style="310" customWidth="1"/>
    <col min="3079" max="3079" width="8.88671875" style="310"/>
    <col min="3080" max="3082" width="9.109375" style="310" customWidth="1"/>
    <col min="3083" max="3328" width="8.88671875" style="310"/>
    <col min="3329" max="3329" width="0" style="310" hidden="1" customWidth="1"/>
    <col min="3330" max="3330" width="87.33203125" style="310" customWidth="1"/>
    <col min="3331" max="3334" width="11.6640625" style="310" customWidth="1"/>
    <col min="3335" max="3335" width="8.88671875" style="310"/>
    <col min="3336" max="3338" width="9.109375" style="310" customWidth="1"/>
    <col min="3339" max="3584" width="8.88671875" style="310"/>
    <col min="3585" max="3585" width="0" style="310" hidden="1" customWidth="1"/>
    <col min="3586" max="3586" width="87.33203125" style="310" customWidth="1"/>
    <col min="3587" max="3590" width="11.6640625" style="310" customWidth="1"/>
    <col min="3591" max="3591" width="8.88671875" style="310"/>
    <col min="3592" max="3594" width="9.109375" style="310" customWidth="1"/>
    <col min="3595" max="3840" width="8.88671875" style="310"/>
    <col min="3841" max="3841" width="0" style="310" hidden="1" customWidth="1"/>
    <col min="3842" max="3842" width="87.33203125" style="310" customWidth="1"/>
    <col min="3843" max="3846" width="11.6640625" style="310" customWidth="1"/>
    <col min="3847" max="3847" width="8.88671875" style="310"/>
    <col min="3848" max="3850" width="9.109375" style="310" customWidth="1"/>
    <col min="3851" max="4096" width="8.88671875" style="310"/>
    <col min="4097" max="4097" width="0" style="310" hidden="1" customWidth="1"/>
    <col min="4098" max="4098" width="87.33203125" style="310" customWidth="1"/>
    <col min="4099" max="4102" width="11.6640625" style="310" customWidth="1"/>
    <col min="4103" max="4103" width="8.88671875" style="310"/>
    <col min="4104" max="4106" width="9.109375" style="310" customWidth="1"/>
    <col min="4107" max="4352" width="8.88671875" style="310"/>
    <col min="4353" max="4353" width="0" style="310" hidden="1" customWidth="1"/>
    <col min="4354" max="4354" width="87.33203125" style="310" customWidth="1"/>
    <col min="4355" max="4358" width="11.6640625" style="310" customWidth="1"/>
    <col min="4359" max="4359" width="8.88671875" style="310"/>
    <col min="4360" max="4362" width="9.109375" style="310" customWidth="1"/>
    <col min="4363" max="4608" width="8.88671875" style="310"/>
    <col min="4609" max="4609" width="0" style="310" hidden="1" customWidth="1"/>
    <col min="4610" max="4610" width="87.33203125" style="310" customWidth="1"/>
    <col min="4611" max="4614" width="11.6640625" style="310" customWidth="1"/>
    <col min="4615" max="4615" width="8.88671875" style="310"/>
    <col min="4616" max="4618" width="9.109375" style="310" customWidth="1"/>
    <col min="4619" max="4864" width="8.88671875" style="310"/>
    <col min="4865" max="4865" width="0" style="310" hidden="1" customWidth="1"/>
    <col min="4866" max="4866" width="87.33203125" style="310" customWidth="1"/>
    <col min="4867" max="4870" width="11.6640625" style="310" customWidth="1"/>
    <col min="4871" max="4871" width="8.88671875" style="310"/>
    <col min="4872" max="4874" width="9.109375" style="310" customWidth="1"/>
    <col min="4875" max="5120" width="8.88671875" style="310"/>
    <col min="5121" max="5121" width="0" style="310" hidden="1" customWidth="1"/>
    <col min="5122" max="5122" width="87.33203125" style="310" customWidth="1"/>
    <col min="5123" max="5126" width="11.6640625" style="310" customWidth="1"/>
    <col min="5127" max="5127" width="8.88671875" style="310"/>
    <col min="5128" max="5130" width="9.109375" style="310" customWidth="1"/>
    <col min="5131" max="5376" width="8.88671875" style="310"/>
    <col min="5377" max="5377" width="0" style="310" hidden="1" customWidth="1"/>
    <col min="5378" max="5378" width="87.33203125" style="310" customWidth="1"/>
    <col min="5379" max="5382" width="11.6640625" style="310" customWidth="1"/>
    <col min="5383" max="5383" width="8.88671875" style="310"/>
    <col min="5384" max="5386" width="9.109375" style="310" customWidth="1"/>
    <col min="5387" max="5632" width="8.88671875" style="310"/>
    <col min="5633" max="5633" width="0" style="310" hidden="1" customWidth="1"/>
    <col min="5634" max="5634" width="87.33203125" style="310" customWidth="1"/>
    <col min="5635" max="5638" width="11.6640625" style="310" customWidth="1"/>
    <col min="5639" max="5639" width="8.88671875" style="310"/>
    <col min="5640" max="5642" width="9.109375" style="310" customWidth="1"/>
    <col min="5643" max="5888" width="8.88671875" style="310"/>
    <col min="5889" max="5889" width="0" style="310" hidden="1" customWidth="1"/>
    <col min="5890" max="5890" width="87.33203125" style="310" customWidth="1"/>
    <col min="5891" max="5894" width="11.6640625" style="310" customWidth="1"/>
    <col min="5895" max="5895" width="8.88671875" style="310"/>
    <col min="5896" max="5898" width="9.109375" style="310" customWidth="1"/>
    <col min="5899" max="6144" width="8.88671875" style="310"/>
    <col min="6145" max="6145" width="0" style="310" hidden="1" customWidth="1"/>
    <col min="6146" max="6146" width="87.33203125" style="310" customWidth="1"/>
    <col min="6147" max="6150" width="11.6640625" style="310" customWidth="1"/>
    <col min="6151" max="6151" width="8.88671875" style="310"/>
    <col min="6152" max="6154" width="9.109375" style="310" customWidth="1"/>
    <col min="6155" max="6400" width="8.88671875" style="310"/>
    <col min="6401" max="6401" width="0" style="310" hidden="1" customWidth="1"/>
    <col min="6402" max="6402" width="87.33203125" style="310" customWidth="1"/>
    <col min="6403" max="6406" width="11.6640625" style="310" customWidth="1"/>
    <col min="6407" max="6407" width="8.88671875" style="310"/>
    <col min="6408" max="6410" width="9.109375" style="310" customWidth="1"/>
    <col min="6411" max="6656" width="8.88671875" style="310"/>
    <col min="6657" max="6657" width="0" style="310" hidden="1" customWidth="1"/>
    <col min="6658" max="6658" width="87.33203125" style="310" customWidth="1"/>
    <col min="6659" max="6662" width="11.6640625" style="310" customWidth="1"/>
    <col min="6663" max="6663" width="8.88671875" style="310"/>
    <col min="6664" max="6666" width="9.109375" style="310" customWidth="1"/>
    <col min="6667" max="6912" width="8.88671875" style="310"/>
    <col min="6913" max="6913" width="0" style="310" hidden="1" customWidth="1"/>
    <col min="6914" max="6914" width="87.33203125" style="310" customWidth="1"/>
    <col min="6915" max="6918" width="11.6640625" style="310" customWidth="1"/>
    <col min="6919" max="6919" width="8.88671875" style="310"/>
    <col min="6920" max="6922" width="9.109375" style="310" customWidth="1"/>
    <col min="6923" max="7168" width="8.88671875" style="310"/>
    <col min="7169" max="7169" width="0" style="310" hidden="1" customWidth="1"/>
    <col min="7170" max="7170" width="87.33203125" style="310" customWidth="1"/>
    <col min="7171" max="7174" width="11.6640625" style="310" customWidth="1"/>
    <col min="7175" max="7175" width="8.88671875" style="310"/>
    <col min="7176" max="7178" width="9.109375" style="310" customWidth="1"/>
    <col min="7179" max="7424" width="8.88671875" style="310"/>
    <col min="7425" max="7425" width="0" style="310" hidden="1" customWidth="1"/>
    <col min="7426" max="7426" width="87.33203125" style="310" customWidth="1"/>
    <col min="7427" max="7430" width="11.6640625" style="310" customWidth="1"/>
    <col min="7431" max="7431" width="8.88671875" style="310"/>
    <col min="7432" max="7434" width="9.109375" style="310" customWidth="1"/>
    <col min="7435" max="7680" width="8.88671875" style="310"/>
    <col min="7681" max="7681" width="0" style="310" hidden="1" customWidth="1"/>
    <col min="7682" max="7682" width="87.33203125" style="310" customWidth="1"/>
    <col min="7683" max="7686" width="11.6640625" style="310" customWidth="1"/>
    <col min="7687" max="7687" width="8.88671875" style="310"/>
    <col min="7688" max="7690" width="9.109375" style="310" customWidth="1"/>
    <col min="7691" max="7936" width="8.88671875" style="310"/>
    <col min="7937" max="7937" width="0" style="310" hidden="1" customWidth="1"/>
    <col min="7938" max="7938" width="87.33203125" style="310" customWidth="1"/>
    <col min="7939" max="7942" width="11.6640625" style="310" customWidth="1"/>
    <col min="7943" max="7943" width="8.88671875" style="310"/>
    <col min="7944" max="7946" width="9.109375" style="310" customWidth="1"/>
    <col min="7947" max="8192" width="8.88671875" style="310"/>
    <col min="8193" max="8193" width="0" style="310" hidden="1" customWidth="1"/>
    <col min="8194" max="8194" width="87.33203125" style="310" customWidth="1"/>
    <col min="8195" max="8198" width="11.6640625" style="310" customWidth="1"/>
    <col min="8199" max="8199" width="8.88671875" style="310"/>
    <col min="8200" max="8202" width="9.109375" style="310" customWidth="1"/>
    <col min="8203" max="8448" width="8.88671875" style="310"/>
    <col min="8449" max="8449" width="0" style="310" hidden="1" customWidth="1"/>
    <col min="8450" max="8450" width="87.33203125" style="310" customWidth="1"/>
    <col min="8451" max="8454" width="11.6640625" style="310" customWidth="1"/>
    <col min="8455" max="8455" width="8.88671875" style="310"/>
    <col min="8456" max="8458" width="9.109375" style="310" customWidth="1"/>
    <col min="8459" max="8704" width="8.88671875" style="310"/>
    <col min="8705" max="8705" width="0" style="310" hidden="1" customWidth="1"/>
    <col min="8706" max="8706" width="87.33203125" style="310" customWidth="1"/>
    <col min="8707" max="8710" width="11.6640625" style="310" customWidth="1"/>
    <col min="8711" max="8711" width="8.88671875" style="310"/>
    <col min="8712" max="8714" width="9.109375" style="310" customWidth="1"/>
    <col min="8715" max="8960" width="8.88671875" style="310"/>
    <col min="8961" max="8961" width="0" style="310" hidden="1" customWidth="1"/>
    <col min="8962" max="8962" width="87.33203125" style="310" customWidth="1"/>
    <col min="8963" max="8966" width="11.6640625" style="310" customWidth="1"/>
    <col min="8967" max="8967" width="8.88671875" style="310"/>
    <col min="8968" max="8970" width="9.109375" style="310" customWidth="1"/>
    <col min="8971" max="9216" width="8.88671875" style="310"/>
    <col min="9217" max="9217" width="0" style="310" hidden="1" customWidth="1"/>
    <col min="9218" max="9218" width="87.33203125" style="310" customWidth="1"/>
    <col min="9219" max="9222" width="11.6640625" style="310" customWidth="1"/>
    <col min="9223" max="9223" width="8.88671875" style="310"/>
    <col min="9224" max="9226" width="9.109375" style="310" customWidth="1"/>
    <col min="9227" max="9472" width="8.88671875" style="310"/>
    <col min="9473" max="9473" width="0" style="310" hidden="1" customWidth="1"/>
    <col min="9474" max="9474" width="87.33203125" style="310" customWidth="1"/>
    <col min="9475" max="9478" width="11.6640625" style="310" customWidth="1"/>
    <col min="9479" max="9479" width="8.88671875" style="310"/>
    <col min="9480" max="9482" width="9.109375" style="310" customWidth="1"/>
    <col min="9483" max="9728" width="8.88671875" style="310"/>
    <col min="9729" max="9729" width="0" style="310" hidden="1" customWidth="1"/>
    <col min="9730" max="9730" width="87.33203125" style="310" customWidth="1"/>
    <col min="9731" max="9734" width="11.6640625" style="310" customWidth="1"/>
    <col min="9735" max="9735" width="8.88671875" style="310"/>
    <col min="9736" max="9738" width="9.109375" style="310" customWidth="1"/>
    <col min="9739" max="9984" width="8.88671875" style="310"/>
    <col min="9985" max="9985" width="0" style="310" hidden="1" customWidth="1"/>
    <col min="9986" max="9986" width="87.33203125" style="310" customWidth="1"/>
    <col min="9987" max="9990" width="11.6640625" style="310" customWidth="1"/>
    <col min="9991" max="9991" width="8.88671875" style="310"/>
    <col min="9992" max="9994" width="9.109375" style="310" customWidth="1"/>
    <col min="9995" max="10240" width="8.88671875" style="310"/>
    <col min="10241" max="10241" width="0" style="310" hidden="1" customWidth="1"/>
    <col min="10242" max="10242" width="87.33203125" style="310" customWidth="1"/>
    <col min="10243" max="10246" width="11.6640625" style="310" customWidth="1"/>
    <col min="10247" max="10247" width="8.88671875" style="310"/>
    <col min="10248" max="10250" width="9.109375" style="310" customWidth="1"/>
    <col min="10251" max="10496" width="8.88671875" style="310"/>
    <col min="10497" max="10497" width="0" style="310" hidden="1" customWidth="1"/>
    <col min="10498" max="10498" width="87.33203125" style="310" customWidth="1"/>
    <col min="10499" max="10502" width="11.6640625" style="310" customWidth="1"/>
    <col min="10503" max="10503" width="8.88671875" style="310"/>
    <col min="10504" max="10506" width="9.109375" style="310" customWidth="1"/>
    <col min="10507" max="10752" width="8.88671875" style="310"/>
    <col min="10753" max="10753" width="0" style="310" hidden="1" customWidth="1"/>
    <col min="10754" max="10754" width="87.33203125" style="310" customWidth="1"/>
    <col min="10755" max="10758" width="11.6640625" style="310" customWidth="1"/>
    <col min="10759" max="10759" width="8.88671875" style="310"/>
    <col min="10760" max="10762" width="9.109375" style="310" customWidth="1"/>
    <col min="10763" max="11008" width="8.88671875" style="310"/>
    <col min="11009" max="11009" width="0" style="310" hidden="1" customWidth="1"/>
    <col min="11010" max="11010" width="87.33203125" style="310" customWidth="1"/>
    <col min="11011" max="11014" width="11.6640625" style="310" customWidth="1"/>
    <col min="11015" max="11015" width="8.88671875" style="310"/>
    <col min="11016" max="11018" width="9.109375" style="310" customWidth="1"/>
    <col min="11019" max="11264" width="8.88671875" style="310"/>
    <col min="11265" max="11265" width="0" style="310" hidden="1" customWidth="1"/>
    <col min="11266" max="11266" width="87.33203125" style="310" customWidth="1"/>
    <col min="11267" max="11270" width="11.6640625" style="310" customWidth="1"/>
    <col min="11271" max="11271" width="8.88671875" style="310"/>
    <col min="11272" max="11274" width="9.109375" style="310" customWidth="1"/>
    <col min="11275" max="11520" width="8.88671875" style="310"/>
    <col min="11521" max="11521" width="0" style="310" hidden="1" customWidth="1"/>
    <col min="11522" max="11522" width="87.33203125" style="310" customWidth="1"/>
    <col min="11523" max="11526" width="11.6640625" style="310" customWidth="1"/>
    <col min="11527" max="11527" width="8.88671875" style="310"/>
    <col min="11528" max="11530" width="9.109375" style="310" customWidth="1"/>
    <col min="11531" max="11776" width="8.88671875" style="310"/>
    <col min="11777" max="11777" width="0" style="310" hidden="1" customWidth="1"/>
    <col min="11778" max="11778" width="87.33203125" style="310" customWidth="1"/>
    <col min="11779" max="11782" width="11.6640625" style="310" customWidth="1"/>
    <col min="11783" max="11783" width="8.88671875" style="310"/>
    <col min="11784" max="11786" width="9.109375" style="310" customWidth="1"/>
    <col min="11787" max="12032" width="8.88671875" style="310"/>
    <col min="12033" max="12033" width="0" style="310" hidden="1" customWidth="1"/>
    <col min="12034" max="12034" width="87.33203125" style="310" customWidth="1"/>
    <col min="12035" max="12038" width="11.6640625" style="310" customWidth="1"/>
    <col min="12039" max="12039" width="8.88671875" style="310"/>
    <col min="12040" max="12042" width="9.109375" style="310" customWidth="1"/>
    <col min="12043" max="12288" width="8.88671875" style="310"/>
    <col min="12289" max="12289" width="0" style="310" hidden="1" customWidth="1"/>
    <col min="12290" max="12290" width="87.33203125" style="310" customWidth="1"/>
    <col min="12291" max="12294" width="11.6640625" style="310" customWidth="1"/>
    <col min="12295" max="12295" width="8.88671875" style="310"/>
    <col min="12296" max="12298" width="9.109375" style="310" customWidth="1"/>
    <col min="12299" max="12544" width="8.88671875" style="310"/>
    <col min="12545" max="12545" width="0" style="310" hidden="1" customWidth="1"/>
    <col min="12546" max="12546" width="87.33203125" style="310" customWidth="1"/>
    <col min="12547" max="12550" width="11.6640625" style="310" customWidth="1"/>
    <col min="12551" max="12551" width="8.88671875" style="310"/>
    <col min="12552" max="12554" width="9.109375" style="310" customWidth="1"/>
    <col min="12555" max="12800" width="8.88671875" style="310"/>
    <col min="12801" max="12801" width="0" style="310" hidden="1" customWidth="1"/>
    <col min="12802" max="12802" width="87.33203125" style="310" customWidth="1"/>
    <col min="12803" max="12806" width="11.6640625" style="310" customWidth="1"/>
    <col min="12807" max="12807" width="8.88671875" style="310"/>
    <col min="12808" max="12810" width="9.109375" style="310" customWidth="1"/>
    <col min="12811" max="13056" width="8.88671875" style="310"/>
    <col min="13057" max="13057" width="0" style="310" hidden="1" customWidth="1"/>
    <col min="13058" max="13058" width="87.33203125" style="310" customWidth="1"/>
    <col min="13059" max="13062" width="11.6640625" style="310" customWidth="1"/>
    <col min="13063" max="13063" width="8.88671875" style="310"/>
    <col min="13064" max="13066" width="9.109375" style="310" customWidth="1"/>
    <col min="13067" max="13312" width="8.88671875" style="310"/>
    <col min="13313" max="13313" width="0" style="310" hidden="1" customWidth="1"/>
    <col min="13314" max="13314" width="87.33203125" style="310" customWidth="1"/>
    <col min="13315" max="13318" width="11.6640625" style="310" customWidth="1"/>
    <col min="13319" max="13319" width="8.88671875" style="310"/>
    <col min="13320" max="13322" width="9.109375" style="310" customWidth="1"/>
    <col min="13323" max="13568" width="8.88671875" style="310"/>
    <col min="13569" max="13569" width="0" style="310" hidden="1" customWidth="1"/>
    <col min="13570" max="13570" width="87.33203125" style="310" customWidth="1"/>
    <col min="13571" max="13574" width="11.6640625" style="310" customWidth="1"/>
    <col min="13575" max="13575" width="8.88671875" style="310"/>
    <col min="13576" max="13578" width="9.109375" style="310" customWidth="1"/>
    <col min="13579" max="13824" width="8.88671875" style="310"/>
    <col min="13825" max="13825" width="0" style="310" hidden="1" customWidth="1"/>
    <col min="13826" max="13826" width="87.33203125" style="310" customWidth="1"/>
    <col min="13827" max="13830" width="11.6640625" style="310" customWidth="1"/>
    <col min="13831" max="13831" width="8.88671875" style="310"/>
    <col min="13832" max="13834" width="9.109375" style="310" customWidth="1"/>
    <col min="13835" max="14080" width="8.88671875" style="310"/>
    <col min="14081" max="14081" width="0" style="310" hidden="1" customWidth="1"/>
    <col min="14082" max="14082" width="87.33203125" style="310" customWidth="1"/>
    <col min="14083" max="14086" width="11.6640625" style="310" customWidth="1"/>
    <col min="14087" max="14087" width="8.88671875" style="310"/>
    <col min="14088" max="14090" width="9.109375" style="310" customWidth="1"/>
    <col min="14091" max="14336" width="8.88671875" style="310"/>
    <col min="14337" max="14337" width="0" style="310" hidden="1" customWidth="1"/>
    <col min="14338" max="14338" width="87.33203125" style="310" customWidth="1"/>
    <col min="14339" max="14342" width="11.6640625" style="310" customWidth="1"/>
    <col min="14343" max="14343" width="8.88671875" style="310"/>
    <col min="14344" max="14346" width="9.109375" style="310" customWidth="1"/>
    <col min="14347" max="14592" width="8.88671875" style="310"/>
    <col min="14593" max="14593" width="0" style="310" hidden="1" customWidth="1"/>
    <col min="14594" max="14594" width="87.33203125" style="310" customWidth="1"/>
    <col min="14595" max="14598" width="11.6640625" style="310" customWidth="1"/>
    <col min="14599" max="14599" width="8.88671875" style="310"/>
    <col min="14600" max="14602" width="9.109375" style="310" customWidth="1"/>
    <col min="14603" max="14848" width="8.88671875" style="310"/>
    <col min="14849" max="14849" width="0" style="310" hidden="1" customWidth="1"/>
    <col min="14850" max="14850" width="87.33203125" style="310" customWidth="1"/>
    <col min="14851" max="14854" width="11.6640625" style="310" customWidth="1"/>
    <col min="14855" max="14855" width="8.88671875" style="310"/>
    <col min="14856" max="14858" width="9.109375" style="310" customWidth="1"/>
    <col min="14859" max="15104" width="8.88671875" style="310"/>
    <col min="15105" max="15105" width="0" style="310" hidden="1" customWidth="1"/>
    <col min="15106" max="15106" width="87.33203125" style="310" customWidth="1"/>
    <col min="15107" max="15110" width="11.6640625" style="310" customWidth="1"/>
    <col min="15111" max="15111" width="8.88671875" style="310"/>
    <col min="15112" max="15114" width="9.109375" style="310" customWidth="1"/>
    <col min="15115" max="15360" width="8.88671875" style="310"/>
    <col min="15361" max="15361" width="0" style="310" hidden="1" customWidth="1"/>
    <col min="15362" max="15362" width="87.33203125" style="310" customWidth="1"/>
    <col min="15363" max="15366" width="11.6640625" style="310" customWidth="1"/>
    <col min="15367" max="15367" width="8.88671875" style="310"/>
    <col min="15368" max="15370" width="9.109375" style="310" customWidth="1"/>
    <col min="15371" max="15616" width="8.88671875" style="310"/>
    <col min="15617" max="15617" width="0" style="310" hidden="1" customWidth="1"/>
    <col min="15618" max="15618" width="87.33203125" style="310" customWidth="1"/>
    <col min="15619" max="15622" width="11.6640625" style="310" customWidth="1"/>
    <col min="15623" max="15623" width="8.88671875" style="310"/>
    <col min="15624" max="15626" width="9.109375" style="310" customWidth="1"/>
    <col min="15627" max="15872" width="8.88671875" style="310"/>
    <col min="15873" max="15873" width="0" style="310" hidden="1" customWidth="1"/>
    <col min="15874" max="15874" width="87.33203125" style="310" customWidth="1"/>
    <col min="15875" max="15878" width="11.6640625" style="310" customWidth="1"/>
    <col min="15879" max="15879" width="8.88671875" style="310"/>
    <col min="15880" max="15882" width="9.109375" style="310" customWidth="1"/>
    <col min="15883" max="16128" width="8.88671875" style="310"/>
    <col min="16129" max="16129" width="0" style="310" hidden="1" customWidth="1"/>
    <col min="16130" max="16130" width="87.33203125" style="310" customWidth="1"/>
    <col min="16131" max="16134" width="11.6640625" style="310" customWidth="1"/>
    <col min="16135" max="16135" width="8.88671875" style="310"/>
    <col min="16136" max="16138" width="9.109375" style="310" customWidth="1"/>
    <col min="16139" max="16384" width="8.88671875" style="310"/>
  </cols>
  <sheetData>
    <row r="1" spans="1:14" s="287" customFormat="1" ht="21" x14ac:dyDescent="0.3">
      <c r="A1" s="261" t="s">
        <v>12</v>
      </c>
      <c r="B1" s="261"/>
      <c r="C1" s="261"/>
      <c r="D1" s="261"/>
      <c r="E1" s="261"/>
      <c r="F1" s="261"/>
    </row>
    <row r="2" spans="1:14" s="287" customFormat="1" ht="21" x14ac:dyDescent="0.3">
      <c r="A2" s="288"/>
      <c r="B2" s="260" t="s">
        <v>548</v>
      </c>
      <c r="C2" s="261"/>
      <c r="D2" s="261"/>
      <c r="E2" s="261"/>
      <c r="F2" s="261"/>
    </row>
    <row r="3" spans="1:14" s="256" customFormat="1" ht="15.6" customHeight="1" x14ac:dyDescent="0.3">
      <c r="A3" s="259"/>
      <c r="B3" s="262" t="s">
        <v>8</v>
      </c>
      <c r="C3" s="263"/>
      <c r="D3" s="263"/>
      <c r="E3" s="263"/>
      <c r="F3" s="263"/>
    </row>
    <row r="4" spans="1:14" s="256" customFormat="1" ht="15.6" customHeight="1" x14ac:dyDescent="0.3">
      <c r="A4" s="259"/>
      <c r="B4" s="262" t="s">
        <v>9</v>
      </c>
      <c r="C4" s="263"/>
      <c r="D4" s="263"/>
      <c r="E4" s="263"/>
      <c r="F4" s="263"/>
    </row>
    <row r="5" spans="1:14" s="291" customFormat="1" x14ac:dyDescent="0.3">
      <c r="A5" s="289"/>
      <c r="B5" s="289"/>
      <c r="C5" s="289"/>
      <c r="D5" s="289"/>
      <c r="E5" s="289"/>
      <c r="F5" s="290" t="s">
        <v>188</v>
      </c>
    </row>
    <row r="6" spans="1:14" s="269" customFormat="1" ht="24.75" customHeight="1" x14ac:dyDescent="0.3">
      <c r="A6" s="265"/>
      <c r="B6" s="266"/>
      <c r="C6" s="267" t="s">
        <v>549</v>
      </c>
      <c r="D6" s="267" t="s">
        <v>452</v>
      </c>
      <c r="E6" s="268" t="s">
        <v>11</v>
      </c>
      <c r="F6" s="268"/>
    </row>
    <row r="7" spans="1:14" s="269" customFormat="1" ht="39" customHeight="1" x14ac:dyDescent="0.3">
      <c r="A7" s="265"/>
      <c r="B7" s="266"/>
      <c r="C7" s="292"/>
      <c r="D7" s="293"/>
      <c r="E7" s="294" t="s">
        <v>0</v>
      </c>
      <c r="F7" s="295" t="s">
        <v>3</v>
      </c>
    </row>
    <row r="8" spans="1:14" s="296" customFormat="1" ht="22.2" customHeight="1" x14ac:dyDescent="0.3">
      <c r="B8" s="297" t="s">
        <v>2</v>
      </c>
      <c r="C8" s="298">
        <f>SUM(C10:C28)</f>
        <v>3266</v>
      </c>
      <c r="D8" s="299">
        <f>SUM(D10:D28)</f>
        <v>8720</v>
      </c>
      <c r="E8" s="300">
        <f>ROUND(D8/C8*100,1)</f>
        <v>267</v>
      </c>
      <c r="F8" s="301">
        <f>D8-C8</f>
        <v>5454</v>
      </c>
      <c r="H8" s="276"/>
      <c r="I8" s="276"/>
      <c r="J8" s="302"/>
      <c r="L8" s="303"/>
      <c r="N8" s="303"/>
    </row>
    <row r="9" spans="1:14" s="296" customFormat="1" ht="22.2" customHeight="1" x14ac:dyDescent="0.3">
      <c r="B9" s="304" t="s">
        <v>13</v>
      </c>
      <c r="C9" s="275"/>
      <c r="D9" s="305"/>
      <c r="E9" s="306"/>
      <c r="F9" s="307"/>
      <c r="H9" s="276"/>
      <c r="I9" s="276"/>
      <c r="J9" s="302"/>
      <c r="L9" s="303"/>
      <c r="N9" s="303"/>
    </row>
    <row r="10" spans="1:14" s="278" customFormat="1" x14ac:dyDescent="0.3">
      <c r="B10" s="308" t="s">
        <v>14</v>
      </c>
      <c r="C10" s="309">
        <v>262</v>
      </c>
      <c r="D10" s="309">
        <v>133</v>
      </c>
      <c r="E10" s="306">
        <f t="shared" ref="E10:E26" si="0">ROUND(D10/C10*100,1)</f>
        <v>50.8</v>
      </c>
      <c r="F10" s="309">
        <f t="shared" ref="F10:F28" si="1">D10-C10</f>
        <v>-129</v>
      </c>
      <c r="H10" s="276"/>
      <c r="I10" s="276"/>
      <c r="J10" s="302"/>
      <c r="K10" s="283"/>
      <c r="L10" s="303"/>
      <c r="N10" s="303"/>
    </row>
    <row r="11" spans="1:14" s="278" customFormat="1" x14ac:dyDescent="0.3">
      <c r="B11" s="308" t="s">
        <v>15</v>
      </c>
      <c r="C11" s="309">
        <v>0</v>
      </c>
      <c r="D11" s="309">
        <v>0</v>
      </c>
      <c r="E11" s="306"/>
      <c r="F11" s="309">
        <f t="shared" si="1"/>
        <v>0</v>
      </c>
      <c r="H11" s="276"/>
      <c r="I11" s="276"/>
      <c r="J11" s="302"/>
      <c r="K11" s="283"/>
      <c r="L11" s="303"/>
      <c r="N11" s="303"/>
    </row>
    <row r="12" spans="1:14" s="278" customFormat="1" x14ac:dyDescent="0.3">
      <c r="B12" s="308" t="s">
        <v>16</v>
      </c>
      <c r="C12" s="309">
        <v>292</v>
      </c>
      <c r="D12" s="309">
        <v>51</v>
      </c>
      <c r="E12" s="306">
        <f t="shared" si="0"/>
        <v>17.5</v>
      </c>
      <c r="F12" s="309">
        <f t="shared" si="1"/>
        <v>-241</v>
      </c>
      <c r="H12" s="276"/>
      <c r="I12" s="276"/>
      <c r="J12" s="302"/>
      <c r="K12" s="283"/>
      <c r="L12" s="303"/>
      <c r="N12" s="303"/>
    </row>
    <row r="13" spans="1:14" s="278" customFormat="1" x14ac:dyDescent="0.3">
      <c r="B13" s="308" t="s">
        <v>17</v>
      </c>
      <c r="C13" s="309">
        <v>519</v>
      </c>
      <c r="D13" s="309">
        <v>2078</v>
      </c>
      <c r="E13" s="306" t="s">
        <v>544</v>
      </c>
      <c r="F13" s="309">
        <f t="shared" si="1"/>
        <v>1559</v>
      </c>
      <c r="H13" s="276"/>
      <c r="I13" s="276"/>
      <c r="J13" s="302"/>
      <c r="K13" s="283"/>
      <c r="L13" s="303"/>
      <c r="N13" s="303"/>
    </row>
    <row r="14" spans="1:14" s="278" customFormat="1" x14ac:dyDescent="0.3">
      <c r="B14" s="308" t="s">
        <v>18</v>
      </c>
      <c r="C14" s="309">
        <v>7</v>
      </c>
      <c r="D14" s="309">
        <v>8</v>
      </c>
      <c r="E14" s="306">
        <f t="shared" si="0"/>
        <v>114.3</v>
      </c>
      <c r="F14" s="309">
        <f t="shared" si="1"/>
        <v>1</v>
      </c>
      <c r="H14" s="276"/>
      <c r="I14" s="276"/>
      <c r="J14" s="302"/>
      <c r="K14" s="283"/>
      <c r="L14" s="303"/>
      <c r="N14" s="303"/>
    </row>
    <row r="15" spans="1:14" s="278" customFormat="1" x14ac:dyDescent="0.3">
      <c r="B15" s="308" t="s">
        <v>19</v>
      </c>
      <c r="C15" s="309">
        <v>6</v>
      </c>
      <c r="D15" s="309">
        <v>685</v>
      </c>
      <c r="E15" s="306" t="s">
        <v>550</v>
      </c>
      <c r="F15" s="309">
        <f t="shared" si="1"/>
        <v>679</v>
      </c>
      <c r="H15" s="276"/>
      <c r="I15" s="276"/>
      <c r="J15" s="302"/>
      <c r="K15" s="283"/>
      <c r="L15" s="303"/>
      <c r="N15" s="303"/>
    </row>
    <row r="16" spans="1:14" s="278" customFormat="1" ht="36" x14ac:dyDescent="0.3">
      <c r="B16" s="308" t="s">
        <v>20</v>
      </c>
      <c r="C16" s="309">
        <v>0</v>
      </c>
      <c r="D16" s="309">
        <v>2</v>
      </c>
      <c r="E16" s="306"/>
      <c r="F16" s="309">
        <f t="shared" si="1"/>
        <v>2</v>
      </c>
      <c r="H16" s="276"/>
      <c r="I16" s="276"/>
      <c r="J16" s="302"/>
      <c r="K16" s="283"/>
      <c r="L16" s="303"/>
      <c r="N16" s="303"/>
    </row>
    <row r="17" spans="2:14" s="278" customFormat="1" x14ac:dyDescent="0.3">
      <c r="B17" s="308" t="s">
        <v>21</v>
      </c>
      <c r="C17" s="309">
        <v>249</v>
      </c>
      <c r="D17" s="309">
        <v>0</v>
      </c>
      <c r="E17" s="306">
        <f t="shared" si="0"/>
        <v>0</v>
      </c>
      <c r="F17" s="309">
        <f t="shared" si="1"/>
        <v>-249</v>
      </c>
      <c r="H17" s="276"/>
      <c r="I17" s="276"/>
      <c r="J17" s="302"/>
      <c r="K17" s="283"/>
      <c r="L17" s="303"/>
      <c r="N17" s="303"/>
    </row>
    <row r="18" spans="2:14" s="278" customFormat="1" x14ac:dyDescent="0.3">
      <c r="B18" s="308" t="s">
        <v>22</v>
      </c>
      <c r="C18" s="309">
        <v>0</v>
      </c>
      <c r="D18" s="309">
        <v>0</v>
      </c>
      <c r="E18" s="306"/>
      <c r="F18" s="309">
        <f t="shared" si="1"/>
        <v>0</v>
      </c>
      <c r="H18" s="276"/>
      <c r="I18" s="276"/>
      <c r="J18" s="302"/>
      <c r="K18" s="283"/>
      <c r="L18" s="303"/>
      <c r="N18" s="303"/>
    </row>
    <row r="19" spans="2:14" s="278" customFormat="1" x14ac:dyDescent="0.3">
      <c r="B19" s="308" t="s">
        <v>23</v>
      </c>
      <c r="C19" s="309">
        <v>1</v>
      </c>
      <c r="D19" s="309">
        <v>7</v>
      </c>
      <c r="E19" s="306" t="s">
        <v>504</v>
      </c>
      <c r="F19" s="309">
        <f t="shared" si="1"/>
        <v>6</v>
      </c>
      <c r="H19" s="276"/>
      <c r="I19" s="276"/>
      <c r="J19" s="302"/>
      <c r="K19" s="283"/>
      <c r="L19" s="303"/>
      <c r="N19" s="303"/>
    </row>
    <row r="20" spans="2:14" s="278" customFormat="1" x14ac:dyDescent="0.3">
      <c r="B20" s="308" t="s">
        <v>24</v>
      </c>
      <c r="C20" s="309">
        <v>0</v>
      </c>
      <c r="D20" s="309">
        <v>0</v>
      </c>
      <c r="E20" s="306"/>
      <c r="F20" s="309">
        <f t="shared" si="1"/>
        <v>0</v>
      </c>
      <c r="H20" s="276"/>
      <c r="I20" s="276"/>
      <c r="J20" s="302"/>
      <c r="K20" s="283"/>
      <c r="L20" s="303"/>
      <c r="N20" s="303"/>
    </row>
    <row r="21" spans="2:14" s="278" customFormat="1" x14ac:dyDescent="0.3">
      <c r="B21" s="308" t="s">
        <v>25</v>
      </c>
      <c r="C21" s="309">
        <v>0</v>
      </c>
      <c r="D21" s="309">
        <v>12</v>
      </c>
      <c r="E21" s="306"/>
      <c r="F21" s="309">
        <f t="shared" si="1"/>
        <v>12</v>
      </c>
      <c r="H21" s="276"/>
      <c r="I21" s="276"/>
      <c r="J21" s="302"/>
      <c r="K21" s="283"/>
      <c r="L21" s="303"/>
      <c r="N21" s="303"/>
    </row>
    <row r="22" spans="2:14" s="278" customFormat="1" x14ac:dyDescent="0.3">
      <c r="B22" s="308" t="s">
        <v>26</v>
      </c>
      <c r="C22" s="309">
        <v>40</v>
      </c>
      <c r="D22" s="309">
        <v>3</v>
      </c>
      <c r="E22" s="306">
        <f t="shared" si="0"/>
        <v>7.5</v>
      </c>
      <c r="F22" s="309">
        <f t="shared" si="1"/>
        <v>-37</v>
      </c>
      <c r="H22" s="276"/>
      <c r="I22" s="276"/>
      <c r="J22" s="302"/>
      <c r="K22" s="283"/>
      <c r="L22" s="303"/>
      <c r="N22" s="303"/>
    </row>
    <row r="23" spans="2:14" s="278" customFormat="1" x14ac:dyDescent="0.3">
      <c r="B23" s="308" t="s">
        <v>27</v>
      </c>
      <c r="C23" s="309">
        <v>7</v>
      </c>
      <c r="D23" s="309">
        <v>42</v>
      </c>
      <c r="E23" s="306" t="s">
        <v>551</v>
      </c>
      <c r="F23" s="309">
        <f t="shared" si="1"/>
        <v>35</v>
      </c>
      <c r="H23" s="276"/>
      <c r="I23" s="276"/>
      <c r="J23" s="302"/>
      <c r="K23" s="283"/>
      <c r="L23" s="303"/>
      <c r="N23" s="303"/>
    </row>
    <row r="24" spans="2:14" s="278" customFormat="1" x14ac:dyDescent="0.3">
      <c r="B24" s="308" t="s">
        <v>28</v>
      </c>
      <c r="C24" s="309">
        <v>870</v>
      </c>
      <c r="D24" s="309">
        <v>3547</v>
      </c>
      <c r="E24" s="306" t="s">
        <v>544</v>
      </c>
      <c r="F24" s="309">
        <f t="shared" si="1"/>
        <v>2677</v>
      </c>
      <c r="H24" s="276"/>
      <c r="I24" s="276"/>
      <c r="J24" s="302"/>
      <c r="K24" s="283"/>
      <c r="L24" s="303"/>
      <c r="N24" s="303"/>
    </row>
    <row r="25" spans="2:14" s="278" customFormat="1" x14ac:dyDescent="0.3">
      <c r="B25" s="308" t="s">
        <v>29</v>
      </c>
      <c r="C25" s="309">
        <v>14</v>
      </c>
      <c r="D25" s="309">
        <v>301</v>
      </c>
      <c r="E25" s="306" t="s">
        <v>552</v>
      </c>
      <c r="F25" s="309">
        <f t="shared" si="1"/>
        <v>287</v>
      </c>
      <c r="H25" s="276"/>
      <c r="I25" s="276"/>
      <c r="J25" s="302"/>
      <c r="K25" s="283"/>
      <c r="L25" s="303"/>
      <c r="N25" s="303"/>
    </row>
    <row r="26" spans="2:14" s="278" customFormat="1" x14ac:dyDescent="0.3">
      <c r="B26" s="308" t="s">
        <v>30</v>
      </c>
      <c r="C26" s="309">
        <v>999</v>
      </c>
      <c r="D26" s="309">
        <v>1576</v>
      </c>
      <c r="E26" s="306">
        <f t="shared" si="0"/>
        <v>157.80000000000001</v>
      </c>
      <c r="F26" s="309">
        <f t="shared" si="1"/>
        <v>577</v>
      </c>
      <c r="H26" s="276"/>
      <c r="I26" s="276"/>
      <c r="J26" s="302"/>
      <c r="K26" s="283"/>
      <c r="L26" s="303"/>
      <c r="N26" s="303"/>
    </row>
    <row r="27" spans="2:14" s="278" customFormat="1" x14ac:dyDescent="0.3">
      <c r="B27" s="308" t="s">
        <v>31</v>
      </c>
      <c r="C27" s="309">
        <v>0</v>
      </c>
      <c r="D27" s="309">
        <v>275</v>
      </c>
      <c r="E27" s="306"/>
      <c r="F27" s="309">
        <f t="shared" si="1"/>
        <v>275</v>
      </c>
      <c r="H27" s="276"/>
      <c r="I27" s="276"/>
      <c r="J27" s="302"/>
      <c r="K27" s="283"/>
      <c r="L27" s="303"/>
      <c r="N27" s="303"/>
    </row>
    <row r="28" spans="2:14" s="278" customFormat="1" x14ac:dyDescent="0.3">
      <c r="B28" s="308" t="s">
        <v>32</v>
      </c>
      <c r="C28" s="309">
        <v>0</v>
      </c>
      <c r="D28" s="309">
        <v>0</v>
      </c>
      <c r="E28" s="306"/>
      <c r="F28" s="309">
        <f t="shared" si="1"/>
        <v>0</v>
      </c>
      <c r="H28" s="276"/>
      <c r="I28" s="276"/>
      <c r="J28" s="302"/>
      <c r="K28" s="283"/>
      <c r="L28" s="303"/>
      <c r="N28" s="303"/>
    </row>
    <row r="29" spans="2:14" x14ac:dyDescent="0.35">
      <c r="H29" s="276"/>
      <c r="I29" s="27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C4" sqref="C4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109375" style="76" customWidth="1"/>
    <col min="4" max="4" width="26.44140625" style="76" customWidth="1"/>
    <col min="5" max="16384" width="9.109375" style="76"/>
  </cols>
  <sheetData>
    <row r="1" spans="1:6" ht="31.95" customHeight="1" x14ac:dyDescent="0.3">
      <c r="B1" s="224" t="s">
        <v>327</v>
      </c>
      <c r="C1" s="224"/>
      <c r="D1" s="224"/>
    </row>
    <row r="2" spans="1:6" ht="20.25" customHeight="1" x14ac:dyDescent="0.3">
      <c r="B2" s="224" t="s">
        <v>89</v>
      </c>
      <c r="C2" s="224"/>
      <c r="D2" s="224"/>
    </row>
    <row r="3" spans="1:6" ht="7.5" customHeight="1" x14ac:dyDescent="0.3"/>
    <row r="4" spans="1:6" s="77" customFormat="1" ht="35.4" customHeight="1" x14ac:dyDescent="0.3">
      <c r="A4" s="172"/>
      <c r="B4" s="170" t="s">
        <v>90</v>
      </c>
      <c r="C4" s="171" t="s">
        <v>452</v>
      </c>
      <c r="D4" s="169" t="s">
        <v>453</v>
      </c>
    </row>
    <row r="5" spans="1:6" x14ac:dyDescent="0.3">
      <c r="A5" s="78">
        <v>1</v>
      </c>
      <c r="B5" s="79" t="s">
        <v>97</v>
      </c>
      <c r="C5" s="102">
        <v>1812</v>
      </c>
      <c r="D5" s="102">
        <v>894</v>
      </c>
      <c r="F5" s="98"/>
    </row>
    <row r="6" spans="1:6" x14ac:dyDescent="0.3">
      <c r="A6" s="78">
        <v>2</v>
      </c>
      <c r="B6" s="79" t="s">
        <v>98</v>
      </c>
      <c r="C6" s="102">
        <v>1052</v>
      </c>
      <c r="D6" s="102">
        <v>577</v>
      </c>
      <c r="F6" s="98"/>
    </row>
    <row r="7" spans="1:6" ht="31.2" x14ac:dyDescent="0.3">
      <c r="A7" s="78">
        <v>3</v>
      </c>
      <c r="B7" s="79" t="s">
        <v>115</v>
      </c>
      <c r="C7" s="102">
        <v>964</v>
      </c>
      <c r="D7" s="102">
        <v>607</v>
      </c>
      <c r="F7" s="98"/>
    </row>
    <row r="8" spans="1:6" s="80" customFormat="1" x14ac:dyDescent="0.3">
      <c r="A8" s="78">
        <v>4</v>
      </c>
      <c r="B8" s="79" t="s">
        <v>103</v>
      </c>
      <c r="C8" s="102">
        <v>846</v>
      </c>
      <c r="D8" s="102">
        <v>475</v>
      </c>
      <c r="F8" s="98"/>
    </row>
    <row r="9" spans="1:6" s="80" customFormat="1" x14ac:dyDescent="0.3">
      <c r="A9" s="78">
        <v>5</v>
      </c>
      <c r="B9" s="79" t="s">
        <v>101</v>
      </c>
      <c r="C9" s="102">
        <v>740</v>
      </c>
      <c r="D9" s="102">
        <v>470</v>
      </c>
      <c r="F9" s="98"/>
    </row>
    <row r="10" spans="1:6" s="80" customFormat="1" x14ac:dyDescent="0.3">
      <c r="A10" s="78">
        <v>6</v>
      </c>
      <c r="B10" s="79" t="s">
        <v>100</v>
      </c>
      <c r="C10" s="102">
        <v>703</v>
      </c>
      <c r="D10" s="102">
        <v>301</v>
      </c>
      <c r="F10" s="98"/>
    </row>
    <row r="11" spans="1:6" s="80" customFormat="1" x14ac:dyDescent="0.3">
      <c r="A11" s="78">
        <v>7</v>
      </c>
      <c r="B11" s="79" t="s">
        <v>104</v>
      </c>
      <c r="C11" s="102">
        <v>675</v>
      </c>
      <c r="D11" s="102">
        <v>331</v>
      </c>
      <c r="F11" s="98"/>
    </row>
    <row r="12" spans="1:6" s="80" customFormat="1" x14ac:dyDescent="0.3">
      <c r="A12" s="78">
        <v>8</v>
      </c>
      <c r="B12" s="79" t="s">
        <v>105</v>
      </c>
      <c r="C12" s="102">
        <v>609</v>
      </c>
      <c r="D12" s="102">
        <v>319</v>
      </c>
      <c r="F12" s="98"/>
    </row>
    <row r="13" spans="1:6" s="80" customFormat="1" ht="31.2" x14ac:dyDescent="0.3">
      <c r="A13" s="78">
        <v>9</v>
      </c>
      <c r="B13" s="79" t="s">
        <v>121</v>
      </c>
      <c r="C13" s="102">
        <v>563</v>
      </c>
      <c r="D13" s="102">
        <v>359</v>
      </c>
      <c r="F13" s="98"/>
    </row>
    <row r="14" spans="1:6" s="80" customFormat="1" x14ac:dyDescent="0.3">
      <c r="A14" s="78">
        <v>10</v>
      </c>
      <c r="B14" s="79" t="s">
        <v>145</v>
      </c>
      <c r="C14" s="102">
        <v>339</v>
      </c>
      <c r="D14" s="102">
        <v>249</v>
      </c>
      <c r="F14" s="98"/>
    </row>
    <row r="15" spans="1:6" s="80" customFormat="1" x14ac:dyDescent="0.3">
      <c r="A15" s="78">
        <v>11</v>
      </c>
      <c r="B15" s="79" t="s">
        <v>110</v>
      </c>
      <c r="C15" s="102">
        <v>326</v>
      </c>
      <c r="D15" s="102">
        <v>150</v>
      </c>
      <c r="F15" s="98"/>
    </row>
    <row r="16" spans="1:6" s="80" customFormat="1" ht="78" x14ac:dyDescent="0.3">
      <c r="A16" s="78">
        <v>12</v>
      </c>
      <c r="B16" s="79" t="s">
        <v>213</v>
      </c>
      <c r="C16" s="102">
        <v>320</v>
      </c>
      <c r="D16" s="102">
        <v>145</v>
      </c>
      <c r="F16" s="98"/>
    </row>
    <row r="17" spans="1:6" s="80" customFormat="1" ht="15.6" customHeight="1" x14ac:dyDescent="0.3">
      <c r="A17" s="78">
        <v>13</v>
      </c>
      <c r="B17" s="79" t="s">
        <v>107</v>
      </c>
      <c r="C17" s="102">
        <v>226</v>
      </c>
      <c r="D17" s="102">
        <v>105</v>
      </c>
      <c r="F17" s="98"/>
    </row>
    <row r="18" spans="1:6" s="80" customFormat="1" x14ac:dyDescent="0.3">
      <c r="A18" s="78">
        <v>14</v>
      </c>
      <c r="B18" s="79" t="s">
        <v>117</v>
      </c>
      <c r="C18" s="102">
        <v>221</v>
      </c>
      <c r="D18" s="102">
        <v>119</v>
      </c>
      <c r="F18" s="98"/>
    </row>
    <row r="19" spans="1:6" s="80" customFormat="1" x14ac:dyDescent="0.3">
      <c r="A19" s="78">
        <v>15</v>
      </c>
      <c r="B19" s="79" t="s">
        <v>128</v>
      </c>
      <c r="C19" s="102">
        <v>209</v>
      </c>
      <c r="D19" s="102">
        <v>105</v>
      </c>
      <c r="F19" s="98"/>
    </row>
    <row r="20" spans="1:6" s="80" customFormat="1" x14ac:dyDescent="0.3">
      <c r="A20" s="78">
        <v>16</v>
      </c>
      <c r="B20" s="79" t="s">
        <v>141</v>
      </c>
      <c r="C20" s="102">
        <v>186</v>
      </c>
      <c r="D20" s="102">
        <v>113</v>
      </c>
      <c r="F20" s="98"/>
    </row>
    <row r="21" spans="1:6" s="80" customFormat="1" ht="31.2" x14ac:dyDescent="0.3">
      <c r="A21" s="78">
        <v>17</v>
      </c>
      <c r="B21" s="79" t="s">
        <v>165</v>
      </c>
      <c r="C21" s="102">
        <v>179</v>
      </c>
      <c r="D21" s="102">
        <v>132</v>
      </c>
      <c r="F21" s="98"/>
    </row>
    <row r="22" spans="1:6" s="80" customFormat="1" ht="46.8" x14ac:dyDescent="0.3">
      <c r="A22" s="78">
        <v>18</v>
      </c>
      <c r="B22" s="79" t="s">
        <v>208</v>
      </c>
      <c r="C22" s="102">
        <v>168</v>
      </c>
      <c r="D22" s="102">
        <v>100</v>
      </c>
      <c r="F22" s="98"/>
    </row>
    <row r="23" spans="1:6" s="80" customFormat="1" ht="31.2" x14ac:dyDescent="0.3">
      <c r="A23" s="78">
        <v>19</v>
      </c>
      <c r="B23" s="79" t="s">
        <v>216</v>
      </c>
      <c r="C23" s="102">
        <v>158</v>
      </c>
      <c r="D23" s="102">
        <v>117</v>
      </c>
      <c r="F23" s="98"/>
    </row>
    <row r="24" spans="1:6" s="80" customFormat="1" x14ac:dyDescent="0.3">
      <c r="A24" s="78">
        <v>20</v>
      </c>
      <c r="B24" s="79" t="s">
        <v>164</v>
      </c>
      <c r="C24" s="102">
        <v>151</v>
      </c>
      <c r="D24" s="102">
        <v>94</v>
      </c>
      <c r="F24" s="98"/>
    </row>
    <row r="25" spans="1:6" s="80" customFormat="1" x14ac:dyDescent="0.3">
      <c r="A25" s="78">
        <v>21</v>
      </c>
      <c r="B25" s="79" t="s">
        <v>120</v>
      </c>
      <c r="C25" s="102">
        <v>140</v>
      </c>
      <c r="D25" s="102">
        <v>61</v>
      </c>
      <c r="F25" s="98"/>
    </row>
    <row r="26" spans="1:6" s="80" customFormat="1" x14ac:dyDescent="0.3">
      <c r="A26" s="78">
        <v>22</v>
      </c>
      <c r="B26" s="79" t="s">
        <v>137</v>
      </c>
      <c r="C26" s="102">
        <v>133</v>
      </c>
      <c r="D26" s="102">
        <v>74</v>
      </c>
      <c r="F26" s="98"/>
    </row>
    <row r="27" spans="1:6" s="80" customFormat="1" x14ac:dyDescent="0.3">
      <c r="A27" s="78">
        <v>23</v>
      </c>
      <c r="B27" s="79" t="s">
        <v>373</v>
      </c>
      <c r="C27" s="102">
        <v>133</v>
      </c>
      <c r="D27" s="102">
        <v>110</v>
      </c>
      <c r="F27" s="98"/>
    </row>
    <row r="28" spans="1:6" s="80" customFormat="1" x14ac:dyDescent="0.3">
      <c r="A28" s="78">
        <v>24</v>
      </c>
      <c r="B28" s="79" t="s">
        <v>139</v>
      </c>
      <c r="C28" s="102">
        <v>125</v>
      </c>
      <c r="D28" s="102">
        <v>79</v>
      </c>
      <c r="F28" s="98"/>
    </row>
    <row r="29" spans="1:6" s="80" customFormat="1" x14ac:dyDescent="0.3">
      <c r="A29" s="78">
        <v>25</v>
      </c>
      <c r="B29" s="79" t="s">
        <v>167</v>
      </c>
      <c r="C29" s="102">
        <v>123</v>
      </c>
      <c r="D29" s="102">
        <v>74</v>
      </c>
      <c r="F29" s="98"/>
    </row>
    <row r="30" spans="1:6" s="80" customFormat="1" x14ac:dyDescent="0.3">
      <c r="A30" s="78">
        <v>26</v>
      </c>
      <c r="B30" s="79" t="s">
        <v>241</v>
      </c>
      <c r="C30" s="102">
        <v>120</v>
      </c>
      <c r="D30" s="102">
        <v>73</v>
      </c>
      <c r="F30" s="98"/>
    </row>
    <row r="31" spans="1:6" s="80" customFormat="1" x14ac:dyDescent="0.3">
      <c r="A31" s="78">
        <v>27</v>
      </c>
      <c r="B31" s="79" t="s">
        <v>129</v>
      </c>
      <c r="C31" s="102">
        <v>115</v>
      </c>
      <c r="D31" s="102">
        <v>57</v>
      </c>
      <c r="F31" s="98"/>
    </row>
    <row r="32" spans="1:6" s="80" customFormat="1" x14ac:dyDescent="0.3">
      <c r="A32" s="78">
        <v>28</v>
      </c>
      <c r="B32" s="79" t="s">
        <v>148</v>
      </c>
      <c r="C32" s="102">
        <v>114</v>
      </c>
      <c r="D32" s="102">
        <v>52</v>
      </c>
      <c r="F32" s="98"/>
    </row>
    <row r="33" spans="1:6" s="80" customFormat="1" ht="15.6" customHeight="1" x14ac:dyDescent="0.3">
      <c r="A33" s="78">
        <v>29</v>
      </c>
      <c r="B33" s="79" t="s">
        <v>161</v>
      </c>
      <c r="C33" s="102">
        <v>110</v>
      </c>
      <c r="D33" s="102">
        <v>59</v>
      </c>
      <c r="F33" s="98"/>
    </row>
    <row r="34" spans="1:6" s="80" customFormat="1" x14ac:dyDescent="0.3">
      <c r="A34" s="78">
        <v>30</v>
      </c>
      <c r="B34" s="79" t="s">
        <v>163</v>
      </c>
      <c r="C34" s="102">
        <v>110</v>
      </c>
      <c r="D34" s="102">
        <v>72</v>
      </c>
      <c r="F34" s="98"/>
    </row>
    <row r="35" spans="1:6" s="80" customFormat="1" x14ac:dyDescent="0.3">
      <c r="A35" s="78">
        <v>31</v>
      </c>
      <c r="B35" s="81" t="s">
        <v>123</v>
      </c>
      <c r="C35" s="102">
        <v>110</v>
      </c>
      <c r="D35" s="102">
        <v>64</v>
      </c>
      <c r="F35" s="98"/>
    </row>
    <row r="36" spans="1:6" s="80" customFormat="1" x14ac:dyDescent="0.3">
      <c r="A36" s="78">
        <v>32</v>
      </c>
      <c r="B36" s="79" t="s">
        <v>126</v>
      </c>
      <c r="C36" s="102">
        <v>106</v>
      </c>
      <c r="D36" s="102">
        <v>63</v>
      </c>
      <c r="F36" s="98"/>
    </row>
    <row r="37" spans="1:6" s="80" customFormat="1" ht="31.2" x14ac:dyDescent="0.3">
      <c r="A37" s="78">
        <v>33</v>
      </c>
      <c r="B37" s="79" t="s">
        <v>210</v>
      </c>
      <c r="C37" s="102">
        <v>106</v>
      </c>
      <c r="D37" s="102">
        <v>27</v>
      </c>
      <c r="F37" s="98"/>
    </row>
    <row r="38" spans="1:6" s="80" customFormat="1" x14ac:dyDescent="0.3">
      <c r="A38" s="78">
        <v>34</v>
      </c>
      <c r="B38" s="79" t="s">
        <v>328</v>
      </c>
      <c r="C38" s="102">
        <v>103</v>
      </c>
      <c r="D38" s="102">
        <v>71</v>
      </c>
      <c r="F38" s="98"/>
    </row>
    <row r="39" spans="1:6" s="80" customFormat="1" x14ac:dyDescent="0.3">
      <c r="A39" s="78">
        <v>35</v>
      </c>
      <c r="B39" s="79" t="s">
        <v>202</v>
      </c>
      <c r="C39" s="102">
        <v>102</v>
      </c>
      <c r="D39" s="102">
        <v>46</v>
      </c>
      <c r="F39" s="98"/>
    </row>
    <row r="40" spans="1:6" s="80" customFormat="1" x14ac:dyDescent="0.3">
      <c r="A40" s="78">
        <v>36</v>
      </c>
      <c r="B40" s="79" t="s">
        <v>132</v>
      </c>
      <c r="C40" s="102">
        <v>101</v>
      </c>
      <c r="D40" s="102">
        <v>48</v>
      </c>
      <c r="F40" s="98"/>
    </row>
    <row r="41" spans="1:6" x14ac:dyDescent="0.3">
      <c r="A41" s="78">
        <v>37</v>
      </c>
      <c r="B41" s="82" t="s">
        <v>170</v>
      </c>
      <c r="C41" s="83">
        <v>99</v>
      </c>
      <c r="D41" s="83">
        <v>36</v>
      </c>
      <c r="F41" s="98"/>
    </row>
    <row r="42" spans="1:6" x14ac:dyDescent="0.3">
      <c r="A42" s="78">
        <v>38</v>
      </c>
      <c r="B42" s="84" t="s">
        <v>162</v>
      </c>
      <c r="C42" s="83">
        <v>98</v>
      </c>
      <c r="D42" s="83">
        <v>48</v>
      </c>
      <c r="F42" s="98"/>
    </row>
    <row r="43" spans="1:6" x14ac:dyDescent="0.3">
      <c r="A43" s="78">
        <v>39</v>
      </c>
      <c r="B43" s="79" t="s">
        <v>112</v>
      </c>
      <c r="C43" s="83">
        <v>96</v>
      </c>
      <c r="D43" s="83">
        <v>61</v>
      </c>
      <c r="F43" s="98"/>
    </row>
    <row r="44" spans="1:6" x14ac:dyDescent="0.3">
      <c r="A44" s="78">
        <v>40</v>
      </c>
      <c r="B44" s="79" t="s">
        <v>122</v>
      </c>
      <c r="C44" s="83">
        <v>93</v>
      </c>
      <c r="D44" s="83">
        <v>37</v>
      </c>
      <c r="F44" s="98"/>
    </row>
    <row r="45" spans="1:6" x14ac:dyDescent="0.3">
      <c r="A45" s="78">
        <v>41</v>
      </c>
      <c r="B45" s="79" t="s">
        <v>138</v>
      </c>
      <c r="C45" s="83">
        <v>86</v>
      </c>
      <c r="D45" s="83">
        <v>47</v>
      </c>
      <c r="F45" s="98"/>
    </row>
    <row r="46" spans="1:6" x14ac:dyDescent="0.3">
      <c r="A46" s="78">
        <v>42</v>
      </c>
      <c r="B46" s="79" t="s">
        <v>176</v>
      </c>
      <c r="C46" s="83">
        <v>85</v>
      </c>
      <c r="D46" s="83">
        <v>43</v>
      </c>
      <c r="F46" s="98"/>
    </row>
    <row r="47" spans="1:6" x14ac:dyDescent="0.3">
      <c r="A47" s="78">
        <v>43</v>
      </c>
      <c r="B47" s="85" t="s">
        <v>168</v>
      </c>
      <c r="C47" s="83">
        <v>84</v>
      </c>
      <c r="D47" s="83">
        <v>46</v>
      </c>
      <c r="F47" s="98"/>
    </row>
    <row r="48" spans="1:6" x14ac:dyDescent="0.3">
      <c r="A48" s="78">
        <v>44</v>
      </c>
      <c r="B48" s="85" t="s">
        <v>124</v>
      </c>
      <c r="C48" s="83">
        <v>83</v>
      </c>
      <c r="D48" s="83">
        <v>36</v>
      </c>
      <c r="F48" s="98"/>
    </row>
    <row r="49" spans="1:6" ht="31.2" x14ac:dyDescent="0.3">
      <c r="A49" s="78">
        <v>45</v>
      </c>
      <c r="B49" s="85" t="s">
        <v>114</v>
      </c>
      <c r="C49" s="83">
        <v>81</v>
      </c>
      <c r="D49" s="83">
        <v>49</v>
      </c>
      <c r="F49" s="98"/>
    </row>
    <row r="50" spans="1:6" ht="31.2" x14ac:dyDescent="0.3">
      <c r="A50" s="78">
        <v>46</v>
      </c>
      <c r="B50" s="85" t="s">
        <v>248</v>
      </c>
      <c r="C50" s="83">
        <v>75</v>
      </c>
      <c r="D50" s="83">
        <v>41</v>
      </c>
      <c r="F50" s="98"/>
    </row>
    <row r="51" spans="1:6" ht="31.2" x14ac:dyDescent="0.3">
      <c r="A51" s="78">
        <v>47</v>
      </c>
      <c r="B51" s="85" t="s">
        <v>214</v>
      </c>
      <c r="C51" s="83">
        <v>74</v>
      </c>
      <c r="D51" s="83">
        <v>22</v>
      </c>
      <c r="F51" s="98"/>
    </row>
    <row r="52" spans="1:6" x14ac:dyDescent="0.3">
      <c r="A52" s="78">
        <v>48</v>
      </c>
      <c r="B52" s="85" t="s">
        <v>375</v>
      </c>
      <c r="C52" s="83">
        <v>74</v>
      </c>
      <c r="D52" s="83">
        <v>47</v>
      </c>
      <c r="F52" s="98"/>
    </row>
    <row r="53" spans="1:6" ht="31.2" x14ac:dyDescent="0.3">
      <c r="A53" s="78">
        <v>49</v>
      </c>
      <c r="B53" s="85" t="s">
        <v>151</v>
      </c>
      <c r="C53" s="83">
        <v>72</v>
      </c>
      <c r="D53" s="83">
        <v>45</v>
      </c>
      <c r="F53" s="98"/>
    </row>
    <row r="54" spans="1:6" x14ac:dyDescent="0.3">
      <c r="A54" s="78">
        <v>50</v>
      </c>
      <c r="B54" s="84" t="s">
        <v>205</v>
      </c>
      <c r="C54" s="83">
        <v>72</v>
      </c>
      <c r="D54" s="83">
        <v>17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E12" sqref="E12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224" t="s">
        <v>329</v>
      </c>
      <c r="B1" s="224"/>
      <c r="C1" s="224"/>
    </row>
    <row r="2" spans="1:9" s="88" customFormat="1" ht="20.399999999999999" x14ac:dyDescent="0.35">
      <c r="A2" s="227" t="s">
        <v>143</v>
      </c>
      <c r="B2" s="227"/>
      <c r="C2" s="227"/>
    </row>
    <row r="4" spans="1:9" s="77" customFormat="1" ht="35.4" customHeight="1" x14ac:dyDescent="0.3">
      <c r="A4" s="170" t="s">
        <v>90</v>
      </c>
      <c r="B4" s="171" t="s">
        <v>452</v>
      </c>
      <c r="C4" s="169" t="s">
        <v>453</v>
      </c>
    </row>
    <row r="5" spans="1:9" ht="38.4" customHeight="1" x14ac:dyDescent="0.25">
      <c r="A5" s="225" t="s">
        <v>144</v>
      </c>
      <c r="B5" s="225"/>
      <c r="C5" s="225"/>
      <c r="I5" s="93"/>
    </row>
    <row r="6" spans="1:9" ht="19.2" customHeight="1" x14ac:dyDescent="0.25">
      <c r="A6" s="94" t="s">
        <v>145</v>
      </c>
      <c r="B6" s="133">
        <v>339</v>
      </c>
      <c r="C6" s="133">
        <v>249</v>
      </c>
      <c r="D6" s="136"/>
      <c r="I6" s="93"/>
    </row>
    <row r="7" spans="1:9" ht="31.8" customHeight="1" x14ac:dyDescent="0.25">
      <c r="A7" s="95" t="s">
        <v>216</v>
      </c>
      <c r="B7" s="102">
        <v>158</v>
      </c>
      <c r="C7" s="102">
        <v>117</v>
      </c>
    </row>
    <row r="8" spans="1:9" ht="19.2" customHeight="1" x14ac:dyDescent="0.25">
      <c r="A8" s="95" t="s">
        <v>148</v>
      </c>
      <c r="B8" s="102">
        <v>114</v>
      </c>
      <c r="C8" s="102">
        <v>52</v>
      </c>
      <c r="D8" s="136"/>
    </row>
    <row r="9" spans="1:9" ht="19.2" customHeight="1" x14ac:dyDescent="0.25">
      <c r="A9" s="95" t="s">
        <v>122</v>
      </c>
      <c r="B9" s="102">
        <v>93</v>
      </c>
      <c r="C9" s="102">
        <v>37</v>
      </c>
    </row>
    <row r="10" spans="1:9" ht="31.2" x14ac:dyDescent="0.25">
      <c r="A10" s="95" t="s">
        <v>214</v>
      </c>
      <c r="B10" s="102">
        <v>74</v>
      </c>
      <c r="C10" s="102">
        <v>22</v>
      </c>
      <c r="D10" s="136"/>
    </row>
    <row r="11" spans="1:9" ht="19.5" customHeight="1" x14ac:dyDescent="0.25">
      <c r="A11" s="95" t="s">
        <v>194</v>
      </c>
      <c r="B11" s="102">
        <v>68</v>
      </c>
      <c r="C11" s="102">
        <v>41</v>
      </c>
    </row>
    <row r="12" spans="1:9" ht="19.2" customHeight="1" x14ac:dyDescent="0.25">
      <c r="A12" s="95" t="s">
        <v>146</v>
      </c>
      <c r="B12" s="102">
        <v>64</v>
      </c>
      <c r="C12" s="102">
        <v>32</v>
      </c>
      <c r="D12" s="136"/>
    </row>
    <row r="13" spans="1:9" ht="31.2" customHeight="1" x14ac:dyDescent="0.25">
      <c r="A13" s="96" t="s">
        <v>215</v>
      </c>
      <c r="B13" s="102">
        <v>52</v>
      </c>
      <c r="C13" s="102">
        <v>42</v>
      </c>
    </row>
    <row r="14" spans="1:9" ht="19.2" customHeight="1" x14ac:dyDescent="0.25">
      <c r="A14" s="96" t="s">
        <v>402</v>
      </c>
      <c r="B14" s="102">
        <v>52</v>
      </c>
      <c r="C14" s="102">
        <v>32</v>
      </c>
      <c r="D14" s="136"/>
    </row>
    <row r="15" spans="1:9" ht="19.2" customHeight="1" x14ac:dyDescent="0.25">
      <c r="A15" s="96" t="s">
        <v>149</v>
      </c>
      <c r="B15" s="102">
        <v>51</v>
      </c>
      <c r="C15" s="102">
        <v>27</v>
      </c>
    </row>
    <row r="16" spans="1:9" ht="31.2" customHeight="1" x14ac:dyDescent="0.25">
      <c r="A16" s="96" t="s">
        <v>196</v>
      </c>
      <c r="B16" s="102">
        <v>46</v>
      </c>
      <c r="C16" s="102">
        <v>31</v>
      </c>
      <c r="D16" s="136"/>
    </row>
    <row r="17" spans="1:4" ht="19.2" customHeight="1" x14ac:dyDescent="0.25">
      <c r="A17" s="94" t="s">
        <v>330</v>
      </c>
      <c r="B17" s="102">
        <v>40</v>
      </c>
      <c r="C17" s="102">
        <v>9</v>
      </c>
    </row>
    <row r="18" spans="1:4" ht="19.2" customHeight="1" x14ac:dyDescent="0.25">
      <c r="A18" s="95" t="s">
        <v>413</v>
      </c>
      <c r="B18" s="102">
        <v>40</v>
      </c>
      <c r="C18" s="102">
        <v>18</v>
      </c>
      <c r="D18" s="136"/>
    </row>
    <row r="19" spans="1:4" ht="19.2" customHeight="1" x14ac:dyDescent="0.25">
      <c r="A19" s="95" t="s">
        <v>246</v>
      </c>
      <c r="B19" s="102">
        <v>37</v>
      </c>
      <c r="C19" s="102">
        <v>25</v>
      </c>
    </row>
    <row r="20" spans="1:4" ht="19.2" customHeight="1" x14ac:dyDescent="0.25">
      <c r="A20" s="95" t="s">
        <v>473</v>
      </c>
      <c r="B20" s="102">
        <v>36</v>
      </c>
      <c r="C20" s="102">
        <v>18</v>
      </c>
      <c r="D20" s="136"/>
    </row>
    <row r="21" spans="1:4" ht="38.4" customHeight="1" x14ac:dyDescent="0.25">
      <c r="A21" s="225" t="s">
        <v>36</v>
      </c>
      <c r="B21" s="225"/>
      <c r="C21" s="225"/>
    </row>
    <row r="22" spans="1:4" ht="31.2" x14ac:dyDescent="0.25">
      <c r="A22" s="95" t="s">
        <v>121</v>
      </c>
      <c r="B22" s="102">
        <v>563</v>
      </c>
      <c r="C22" s="102">
        <v>359</v>
      </c>
      <c r="D22" s="136"/>
    </row>
    <row r="23" spans="1:4" ht="15" customHeight="1" x14ac:dyDescent="0.25">
      <c r="A23" s="95" t="s">
        <v>137</v>
      </c>
      <c r="B23" s="102">
        <v>133</v>
      </c>
      <c r="C23" s="102">
        <v>74</v>
      </c>
    </row>
    <row r="24" spans="1:4" ht="15.6" customHeight="1" x14ac:dyDescent="0.25">
      <c r="A24" s="95" t="s">
        <v>114</v>
      </c>
      <c r="B24" s="102">
        <v>81</v>
      </c>
      <c r="C24" s="102">
        <v>49</v>
      </c>
      <c r="D24" s="136"/>
    </row>
    <row r="25" spans="1:4" ht="31.2" x14ac:dyDescent="0.25">
      <c r="A25" s="95" t="s">
        <v>151</v>
      </c>
      <c r="B25" s="102">
        <v>72</v>
      </c>
      <c r="C25" s="102">
        <v>45</v>
      </c>
    </row>
    <row r="26" spans="1:4" ht="15.6" x14ac:dyDescent="0.25">
      <c r="A26" s="95" t="s">
        <v>220</v>
      </c>
      <c r="B26" s="102">
        <v>69</v>
      </c>
      <c r="C26" s="102">
        <v>38</v>
      </c>
      <c r="D26" s="136"/>
    </row>
    <row r="27" spans="1:4" ht="15.6" x14ac:dyDescent="0.25">
      <c r="A27" s="95" t="s">
        <v>199</v>
      </c>
      <c r="B27" s="102">
        <v>67</v>
      </c>
      <c r="C27" s="102">
        <v>40</v>
      </c>
    </row>
    <row r="28" spans="1:4" ht="15.6" x14ac:dyDescent="0.25">
      <c r="A28" s="95" t="s">
        <v>222</v>
      </c>
      <c r="B28" s="102">
        <v>54</v>
      </c>
      <c r="C28" s="102">
        <v>40</v>
      </c>
      <c r="D28" s="136"/>
    </row>
    <row r="29" spans="1:4" ht="15.6" x14ac:dyDescent="0.25">
      <c r="A29" s="95" t="s">
        <v>219</v>
      </c>
      <c r="B29" s="102">
        <v>53</v>
      </c>
      <c r="C29" s="102">
        <v>22</v>
      </c>
    </row>
    <row r="30" spans="1:4" ht="31.2" x14ac:dyDescent="0.25">
      <c r="A30" s="95" t="s">
        <v>331</v>
      </c>
      <c r="B30" s="102">
        <v>46</v>
      </c>
      <c r="C30" s="102">
        <v>24</v>
      </c>
      <c r="D30" s="136"/>
    </row>
    <row r="31" spans="1:4" ht="15.6" x14ac:dyDescent="0.25">
      <c r="A31" s="95" t="s">
        <v>152</v>
      </c>
      <c r="B31" s="102">
        <v>43</v>
      </c>
      <c r="C31" s="102">
        <v>23</v>
      </c>
    </row>
    <row r="32" spans="1:4" ht="15.6" x14ac:dyDescent="0.25">
      <c r="A32" s="95" t="s">
        <v>403</v>
      </c>
      <c r="B32" s="102">
        <v>37</v>
      </c>
      <c r="C32" s="102">
        <v>24</v>
      </c>
      <c r="D32" s="136"/>
    </row>
    <row r="33" spans="1:4" ht="15.6" x14ac:dyDescent="0.25">
      <c r="A33" s="95" t="s">
        <v>223</v>
      </c>
      <c r="B33" s="102">
        <v>33</v>
      </c>
      <c r="C33" s="102">
        <v>27</v>
      </c>
    </row>
    <row r="34" spans="1:4" ht="15.6" x14ac:dyDescent="0.25">
      <c r="A34" s="95" t="s">
        <v>191</v>
      </c>
      <c r="B34" s="102">
        <v>32</v>
      </c>
      <c r="C34" s="102">
        <v>24</v>
      </c>
      <c r="D34" s="136"/>
    </row>
    <row r="35" spans="1:4" ht="15.6" x14ac:dyDescent="0.25">
      <c r="A35" s="95" t="s">
        <v>404</v>
      </c>
      <c r="B35" s="102">
        <v>30</v>
      </c>
      <c r="C35" s="102">
        <v>13</v>
      </c>
    </row>
    <row r="36" spans="1:4" ht="15.6" x14ac:dyDescent="0.25">
      <c r="A36" s="95" t="s">
        <v>425</v>
      </c>
      <c r="B36" s="102">
        <v>27</v>
      </c>
      <c r="C36" s="102">
        <v>24</v>
      </c>
      <c r="D36" s="136"/>
    </row>
    <row r="37" spans="1:4" ht="38.4" customHeight="1" x14ac:dyDescent="0.25">
      <c r="A37" s="225" t="s">
        <v>37</v>
      </c>
      <c r="B37" s="225"/>
      <c r="C37" s="225"/>
    </row>
    <row r="38" spans="1:4" ht="21.75" customHeight="1" x14ac:dyDescent="0.25">
      <c r="A38" s="96" t="s">
        <v>103</v>
      </c>
      <c r="B38" s="102">
        <v>846</v>
      </c>
      <c r="C38" s="102">
        <v>475</v>
      </c>
      <c r="D38" s="136"/>
    </row>
    <row r="39" spans="1:4" ht="21.75" customHeight="1" x14ac:dyDescent="0.25">
      <c r="A39" s="96" t="s">
        <v>110</v>
      </c>
      <c r="B39" s="102">
        <v>326</v>
      </c>
      <c r="C39" s="102">
        <v>150</v>
      </c>
    </row>
    <row r="40" spans="1:4" ht="21.75" customHeight="1" x14ac:dyDescent="0.25">
      <c r="A40" s="96" t="s">
        <v>373</v>
      </c>
      <c r="B40" s="102">
        <v>133</v>
      </c>
      <c r="C40" s="102">
        <v>110</v>
      </c>
      <c r="D40" s="136"/>
    </row>
    <row r="41" spans="1:4" ht="21.75" customHeight="1" x14ac:dyDescent="0.25">
      <c r="A41" s="96" t="s">
        <v>328</v>
      </c>
      <c r="B41" s="102">
        <v>103</v>
      </c>
      <c r="C41" s="102">
        <v>71</v>
      </c>
    </row>
    <row r="42" spans="1:4" ht="21.75" customHeight="1" x14ac:dyDescent="0.25">
      <c r="A42" s="96" t="s">
        <v>113</v>
      </c>
      <c r="B42" s="102">
        <v>70</v>
      </c>
      <c r="C42" s="102">
        <v>41</v>
      </c>
      <c r="D42" s="136"/>
    </row>
    <row r="43" spans="1:4" ht="21.75" customHeight="1" x14ac:dyDescent="0.25">
      <c r="A43" s="96" t="s">
        <v>127</v>
      </c>
      <c r="B43" s="102">
        <v>63</v>
      </c>
      <c r="C43" s="102">
        <v>29</v>
      </c>
    </row>
    <row r="44" spans="1:4" ht="21.75" customHeight="1" x14ac:dyDescent="0.25">
      <c r="A44" s="96" t="s">
        <v>159</v>
      </c>
      <c r="B44" s="102">
        <v>57</v>
      </c>
      <c r="C44" s="102">
        <v>24</v>
      </c>
      <c r="D44" s="136"/>
    </row>
    <row r="45" spans="1:4" ht="21.75" customHeight="1" x14ac:dyDescent="0.25">
      <c r="A45" s="96" t="s">
        <v>228</v>
      </c>
      <c r="B45" s="102">
        <v>48</v>
      </c>
      <c r="C45" s="102">
        <v>35</v>
      </c>
    </row>
    <row r="46" spans="1:4" ht="21.75" customHeight="1" x14ac:dyDescent="0.25">
      <c r="A46" s="96" t="s">
        <v>372</v>
      </c>
      <c r="B46" s="102">
        <v>45</v>
      </c>
      <c r="C46" s="102">
        <v>13</v>
      </c>
      <c r="D46" s="136"/>
    </row>
    <row r="47" spans="1:4" ht="21.75" customHeight="1" x14ac:dyDescent="0.25">
      <c r="A47" s="96" t="s">
        <v>155</v>
      </c>
      <c r="B47" s="102">
        <v>44</v>
      </c>
      <c r="C47" s="102">
        <v>21</v>
      </c>
    </row>
    <row r="48" spans="1:4" ht="21.75" customHeight="1" x14ac:dyDescent="0.25">
      <c r="A48" s="96" t="s">
        <v>225</v>
      </c>
      <c r="B48" s="102">
        <v>42</v>
      </c>
      <c r="C48" s="102">
        <v>16</v>
      </c>
      <c r="D48" s="136"/>
    </row>
    <row r="49" spans="1:4" ht="21.75" customHeight="1" x14ac:dyDescent="0.25">
      <c r="A49" s="96" t="s">
        <v>227</v>
      </c>
      <c r="B49" s="102">
        <v>39</v>
      </c>
      <c r="C49" s="102">
        <v>25</v>
      </c>
    </row>
    <row r="50" spans="1:4" ht="21.75" customHeight="1" x14ac:dyDescent="0.25">
      <c r="A50" s="96" t="s">
        <v>200</v>
      </c>
      <c r="B50" s="102">
        <v>36</v>
      </c>
      <c r="C50" s="102">
        <v>16</v>
      </c>
      <c r="D50" s="136"/>
    </row>
    <row r="51" spans="1:4" ht="21.75" customHeight="1" x14ac:dyDescent="0.25">
      <c r="A51" s="96" t="s">
        <v>423</v>
      </c>
      <c r="B51" s="102">
        <v>34</v>
      </c>
      <c r="C51" s="102">
        <v>17</v>
      </c>
    </row>
    <row r="52" spans="1:4" ht="21.75" customHeight="1" x14ac:dyDescent="0.25">
      <c r="A52" s="96" t="s">
        <v>224</v>
      </c>
      <c r="B52" s="102">
        <v>33</v>
      </c>
      <c r="C52" s="102">
        <v>14</v>
      </c>
      <c r="D52" s="136"/>
    </row>
    <row r="53" spans="1:4" ht="38.4" customHeight="1" x14ac:dyDescent="0.25">
      <c r="A53" s="225" t="s">
        <v>38</v>
      </c>
      <c r="B53" s="225"/>
      <c r="C53" s="225"/>
    </row>
    <row r="54" spans="1:4" ht="21.75" customHeight="1" x14ac:dyDescent="0.25">
      <c r="A54" s="95" t="s">
        <v>128</v>
      </c>
      <c r="B54" s="133">
        <v>209</v>
      </c>
      <c r="C54" s="133">
        <v>105</v>
      </c>
      <c r="D54" s="136"/>
    </row>
    <row r="55" spans="1:4" ht="21.75" customHeight="1" x14ac:dyDescent="0.25">
      <c r="A55" s="95" t="s">
        <v>141</v>
      </c>
      <c r="B55" s="102">
        <v>186</v>
      </c>
      <c r="C55" s="102">
        <v>113</v>
      </c>
    </row>
    <row r="56" spans="1:4" ht="31.8" customHeight="1" x14ac:dyDescent="0.25">
      <c r="A56" s="95" t="s">
        <v>165</v>
      </c>
      <c r="B56" s="102">
        <v>179</v>
      </c>
      <c r="C56" s="102">
        <v>132</v>
      </c>
      <c r="D56" s="136"/>
    </row>
    <row r="57" spans="1:4" ht="21.75" customHeight="1" x14ac:dyDescent="0.25">
      <c r="A57" s="95" t="s">
        <v>164</v>
      </c>
      <c r="B57" s="97">
        <v>151</v>
      </c>
      <c r="C57" s="97">
        <v>94</v>
      </c>
    </row>
    <row r="58" spans="1:4" ht="21.75" customHeight="1" x14ac:dyDescent="0.25">
      <c r="A58" s="95" t="s">
        <v>120</v>
      </c>
      <c r="B58" s="102">
        <v>140</v>
      </c>
      <c r="C58" s="102">
        <v>61</v>
      </c>
      <c r="D58" s="136"/>
    </row>
    <row r="59" spans="1:4" ht="21.75" customHeight="1" x14ac:dyDescent="0.25">
      <c r="A59" s="95" t="s">
        <v>163</v>
      </c>
      <c r="B59" s="102">
        <v>110</v>
      </c>
      <c r="C59" s="102">
        <v>72</v>
      </c>
    </row>
    <row r="60" spans="1:4" ht="21" customHeight="1" x14ac:dyDescent="0.25">
      <c r="A60" s="95" t="s">
        <v>161</v>
      </c>
      <c r="B60" s="102">
        <v>110</v>
      </c>
      <c r="C60" s="102">
        <v>59</v>
      </c>
      <c r="D60" s="136"/>
    </row>
    <row r="61" spans="1:4" ht="21.6" customHeight="1" x14ac:dyDescent="0.25">
      <c r="A61" s="95" t="s">
        <v>202</v>
      </c>
      <c r="B61" s="102">
        <v>102</v>
      </c>
      <c r="C61" s="102">
        <v>46</v>
      </c>
    </row>
    <row r="62" spans="1:4" ht="21.75" customHeight="1" x14ac:dyDescent="0.25">
      <c r="A62" s="95" t="s">
        <v>162</v>
      </c>
      <c r="B62" s="102">
        <v>98</v>
      </c>
      <c r="C62" s="102">
        <v>48</v>
      </c>
      <c r="D62" s="136"/>
    </row>
    <row r="63" spans="1:4" ht="31.8" customHeight="1" x14ac:dyDescent="0.25">
      <c r="A63" s="95" t="s">
        <v>230</v>
      </c>
      <c r="B63" s="102">
        <v>52</v>
      </c>
      <c r="C63" s="102">
        <v>24</v>
      </c>
    </row>
    <row r="64" spans="1:4" ht="32.4" customHeight="1" x14ac:dyDescent="0.25">
      <c r="A64" s="95" t="s">
        <v>201</v>
      </c>
      <c r="B64" s="102">
        <v>47</v>
      </c>
      <c r="C64" s="102">
        <v>28</v>
      </c>
      <c r="D64" s="136"/>
    </row>
    <row r="65" spans="1:5" ht="21" customHeight="1" x14ac:dyDescent="0.25">
      <c r="A65" s="95" t="s">
        <v>160</v>
      </c>
      <c r="B65" s="102">
        <v>45</v>
      </c>
      <c r="C65" s="102">
        <v>26</v>
      </c>
    </row>
    <row r="66" spans="1:5" ht="21.75" customHeight="1" x14ac:dyDescent="0.25">
      <c r="A66" s="95" t="s">
        <v>203</v>
      </c>
      <c r="B66" s="102">
        <v>29</v>
      </c>
      <c r="C66" s="102">
        <v>14</v>
      </c>
      <c r="D66" s="136"/>
    </row>
    <row r="67" spans="1:5" ht="21.75" customHeight="1" x14ac:dyDescent="0.25">
      <c r="A67" s="95" t="s">
        <v>388</v>
      </c>
      <c r="B67" s="102">
        <v>28</v>
      </c>
      <c r="C67" s="102">
        <v>23</v>
      </c>
    </row>
    <row r="68" spans="1:5" ht="21.75" customHeight="1" x14ac:dyDescent="0.25">
      <c r="A68" s="95" t="s">
        <v>475</v>
      </c>
      <c r="B68" s="102">
        <v>24</v>
      </c>
      <c r="C68" s="102">
        <v>15</v>
      </c>
      <c r="D68" s="136"/>
      <c r="E68" s="136"/>
    </row>
    <row r="69" spans="1:5" ht="38.4" customHeight="1" x14ac:dyDescent="0.25">
      <c r="A69" s="225" t="s">
        <v>39</v>
      </c>
      <c r="B69" s="225"/>
      <c r="C69" s="225"/>
    </row>
    <row r="70" spans="1:5" ht="15.6" x14ac:dyDescent="0.25">
      <c r="A70" s="95" t="s">
        <v>98</v>
      </c>
      <c r="B70" s="102">
        <v>1052</v>
      </c>
      <c r="C70" s="102">
        <v>577</v>
      </c>
      <c r="D70" s="136"/>
    </row>
    <row r="71" spans="1:5" ht="15.6" x14ac:dyDescent="0.25">
      <c r="A71" s="95" t="s">
        <v>100</v>
      </c>
      <c r="B71" s="102">
        <v>703</v>
      </c>
      <c r="C71" s="102">
        <v>301</v>
      </c>
    </row>
    <row r="72" spans="1:5" ht="15.6" x14ac:dyDescent="0.25">
      <c r="A72" s="95" t="s">
        <v>104</v>
      </c>
      <c r="B72" s="102">
        <v>675</v>
      </c>
      <c r="C72" s="102">
        <v>331</v>
      </c>
      <c r="D72" s="136"/>
    </row>
    <row r="73" spans="1:5" ht="15.6" x14ac:dyDescent="0.25">
      <c r="A73" s="95" t="s">
        <v>105</v>
      </c>
      <c r="B73" s="102">
        <v>609</v>
      </c>
      <c r="C73" s="102">
        <v>319</v>
      </c>
    </row>
    <row r="74" spans="1:5" ht="78" x14ac:dyDescent="0.25">
      <c r="A74" s="95" t="s">
        <v>213</v>
      </c>
      <c r="B74" s="102">
        <v>320</v>
      </c>
      <c r="C74" s="102">
        <v>145</v>
      </c>
      <c r="D74" s="136"/>
    </row>
    <row r="75" spans="1:5" ht="15.6" x14ac:dyDescent="0.25">
      <c r="A75" s="95" t="s">
        <v>167</v>
      </c>
      <c r="B75" s="102">
        <v>123</v>
      </c>
      <c r="C75" s="102">
        <v>74</v>
      </c>
    </row>
    <row r="76" spans="1:5" ht="15.6" x14ac:dyDescent="0.25">
      <c r="A76" s="95" t="s">
        <v>126</v>
      </c>
      <c r="B76" s="102">
        <v>106</v>
      </c>
      <c r="C76" s="102">
        <v>63</v>
      </c>
      <c r="D76" s="136"/>
    </row>
    <row r="77" spans="1:5" ht="15.6" x14ac:dyDescent="0.25">
      <c r="A77" s="95" t="s">
        <v>132</v>
      </c>
      <c r="B77" s="102">
        <v>101</v>
      </c>
      <c r="C77" s="102">
        <v>48</v>
      </c>
    </row>
    <row r="78" spans="1:5" ht="15.6" x14ac:dyDescent="0.25">
      <c r="A78" s="95" t="s">
        <v>168</v>
      </c>
      <c r="B78" s="102">
        <v>84</v>
      </c>
      <c r="C78" s="102">
        <v>46</v>
      </c>
      <c r="D78" s="136"/>
    </row>
    <row r="79" spans="1:5" ht="15.6" x14ac:dyDescent="0.25">
      <c r="A79" s="95" t="s">
        <v>124</v>
      </c>
      <c r="B79" s="102">
        <v>83</v>
      </c>
      <c r="C79" s="102">
        <v>36</v>
      </c>
    </row>
    <row r="80" spans="1:5" ht="15.6" x14ac:dyDescent="0.25">
      <c r="A80" s="95" t="s">
        <v>205</v>
      </c>
      <c r="B80" s="102">
        <v>72</v>
      </c>
      <c r="C80" s="102">
        <v>17</v>
      </c>
      <c r="D80" s="136"/>
    </row>
    <row r="81" spans="1:4" ht="15.6" x14ac:dyDescent="0.25">
      <c r="A81" s="95" t="s">
        <v>106</v>
      </c>
      <c r="B81" s="102">
        <v>70</v>
      </c>
      <c r="C81" s="102">
        <v>48</v>
      </c>
    </row>
    <row r="82" spans="1:4" ht="31.2" x14ac:dyDescent="0.25">
      <c r="A82" s="95" t="s">
        <v>204</v>
      </c>
      <c r="B82" s="102">
        <v>52</v>
      </c>
      <c r="C82" s="102">
        <v>31</v>
      </c>
      <c r="D82" s="136"/>
    </row>
    <row r="83" spans="1:4" ht="15.6" x14ac:dyDescent="0.25">
      <c r="A83" s="95" t="s">
        <v>374</v>
      </c>
      <c r="B83" s="102">
        <v>51</v>
      </c>
      <c r="C83" s="102">
        <v>26</v>
      </c>
    </row>
    <row r="84" spans="1:4" ht="15.6" x14ac:dyDescent="0.25">
      <c r="A84" s="95" t="s">
        <v>231</v>
      </c>
      <c r="B84" s="102">
        <v>46</v>
      </c>
      <c r="C84" s="102">
        <v>29</v>
      </c>
      <c r="D84" s="136"/>
    </row>
    <row r="85" spans="1:4" ht="38.4" customHeight="1" x14ac:dyDescent="0.25">
      <c r="A85" s="225" t="s">
        <v>169</v>
      </c>
      <c r="B85" s="225"/>
      <c r="C85" s="225"/>
    </row>
    <row r="86" spans="1:4" ht="37.5" customHeight="1" x14ac:dyDescent="0.25">
      <c r="A86" s="95" t="s">
        <v>115</v>
      </c>
      <c r="B86" s="102">
        <v>964</v>
      </c>
      <c r="C86" s="102">
        <v>607</v>
      </c>
      <c r="D86" s="136"/>
    </row>
    <row r="87" spans="1:4" ht="37.5" customHeight="1" x14ac:dyDescent="0.25">
      <c r="A87" s="95" t="s">
        <v>210</v>
      </c>
      <c r="B87" s="102">
        <v>106</v>
      </c>
      <c r="C87" s="102">
        <v>27</v>
      </c>
    </row>
    <row r="88" spans="1:4" ht="19.8" customHeight="1" x14ac:dyDescent="0.25">
      <c r="A88" s="95" t="s">
        <v>170</v>
      </c>
      <c r="B88" s="102">
        <v>99</v>
      </c>
      <c r="C88" s="102">
        <v>36</v>
      </c>
      <c r="D88" s="136"/>
    </row>
    <row r="89" spans="1:4" ht="19.8" customHeight="1" x14ac:dyDescent="0.25">
      <c r="A89" s="95" t="s">
        <v>176</v>
      </c>
      <c r="B89" s="102">
        <v>85</v>
      </c>
      <c r="C89" s="102">
        <v>43</v>
      </c>
    </row>
    <row r="90" spans="1:4" ht="19.8" customHeight="1" x14ac:dyDescent="0.25">
      <c r="A90" s="95" t="s">
        <v>178</v>
      </c>
      <c r="B90" s="102">
        <v>70</v>
      </c>
      <c r="C90" s="102">
        <v>39</v>
      </c>
      <c r="D90" s="136"/>
    </row>
    <row r="91" spans="1:4" ht="19.8" customHeight="1" x14ac:dyDescent="0.25">
      <c r="A91" s="95" t="s">
        <v>179</v>
      </c>
      <c r="B91" s="102">
        <v>60</v>
      </c>
      <c r="C91" s="102">
        <v>38</v>
      </c>
    </row>
    <row r="92" spans="1:4" ht="19.8" customHeight="1" x14ac:dyDescent="0.25">
      <c r="A92" s="95" t="s">
        <v>175</v>
      </c>
      <c r="B92" s="102">
        <v>40</v>
      </c>
      <c r="C92" s="102">
        <v>25</v>
      </c>
      <c r="D92" s="136"/>
    </row>
    <row r="93" spans="1:4" ht="19.8" customHeight="1" x14ac:dyDescent="0.25">
      <c r="A93" s="95" t="s">
        <v>234</v>
      </c>
      <c r="B93" s="102">
        <v>39</v>
      </c>
      <c r="C93" s="102">
        <v>24</v>
      </c>
    </row>
    <row r="94" spans="1:4" ht="19.8" customHeight="1" x14ac:dyDescent="0.25">
      <c r="A94" s="95" t="s">
        <v>211</v>
      </c>
      <c r="B94" s="102">
        <v>39</v>
      </c>
      <c r="C94" s="102">
        <v>11</v>
      </c>
      <c r="D94" s="136"/>
    </row>
    <row r="95" spans="1:4" ht="19.8" customHeight="1" x14ac:dyDescent="0.25">
      <c r="A95" s="95" t="s">
        <v>174</v>
      </c>
      <c r="B95" s="102">
        <v>31</v>
      </c>
      <c r="C95" s="102">
        <v>17</v>
      </c>
    </row>
    <row r="96" spans="1:4" ht="19.8" customHeight="1" x14ac:dyDescent="0.25">
      <c r="A96" s="95" t="s">
        <v>247</v>
      </c>
      <c r="B96" s="102">
        <v>24</v>
      </c>
      <c r="C96" s="102">
        <v>15</v>
      </c>
      <c r="D96" s="136"/>
    </row>
    <row r="97" spans="1:4" ht="19.8" customHeight="1" x14ac:dyDescent="0.25">
      <c r="A97" s="95" t="s">
        <v>177</v>
      </c>
      <c r="B97" s="102">
        <v>21</v>
      </c>
      <c r="C97" s="102">
        <v>2</v>
      </c>
    </row>
    <row r="98" spans="1:4" ht="19.8" customHeight="1" x14ac:dyDescent="0.25">
      <c r="A98" s="95" t="s">
        <v>363</v>
      </c>
      <c r="B98" s="102">
        <v>19</v>
      </c>
      <c r="C98" s="102">
        <v>9</v>
      </c>
      <c r="D98" s="136"/>
    </row>
    <row r="99" spans="1:4" ht="19.8" customHeight="1" x14ac:dyDescent="0.25">
      <c r="A99" s="95" t="s">
        <v>207</v>
      </c>
      <c r="B99" s="102">
        <v>19</v>
      </c>
      <c r="C99" s="102">
        <v>9</v>
      </c>
    </row>
    <row r="100" spans="1:4" ht="19.8" customHeight="1" x14ac:dyDescent="0.25">
      <c r="A100" s="95" t="s">
        <v>173</v>
      </c>
      <c r="B100" s="102">
        <v>18</v>
      </c>
      <c r="C100" s="102">
        <v>7</v>
      </c>
      <c r="D100" s="136"/>
    </row>
    <row r="101" spans="1:4" ht="38.4" customHeight="1" x14ac:dyDescent="0.25">
      <c r="A101" s="225" t="s">
        <v>41</v>
      </c>
      <c r="B101" s="225"/>
      <c r="C101" s="225"/>
    </row>
    <row r="102" spans="1:4" ht="16.2" customHeight="1" x14ac:dyDescent="0.25">
      <c r="A102" s="95" t="s">
        <v>107</v>
      </c>
      <c r="B102" s="102">
        <v>226</v>
      </c>
      <c r="C102" s="102">
        <v>105</v>
      </c>
      <c r="D102" s="136"/>
    </row>
    <row r="103" spans="1:4" ht="16.2" customHeight="1" x14ac:dyDescent="0.25">
      <c r="A103" s="95" t="s">
        <v>138</v>
      </c>
      <c r="B103" s="102">
        <v>86</v>
      </c>
      <c r="C103" s="102">
        <v>47</v>
      </c>
    </row>
    <row r="104" spans="1:4" ht="32.4" customHeight="1" x14ac:dyDescent="0.25">
      <c r="A104" s="94" t="s">
        <v>248</v>
      </c>
      <c r="B104" s="102">
        <v>75</v>
      </c>
      <c r="C104" s="102">
        <v>41</v>
      </c>
      <c r="D104" s="136"/>
    </row>
    <row r="105" spans="1:4" ht="17.25" customHeight="1" x14ac:dyDescent="0.25">
      <c r="A105" s="95" t="s">
        <v>236</v>
      </c>
      <c r="B105" s="102">
        <v>54</v>
      </c>
      <c r="C105" s="102">
        <v>27</v>
      </c>
    </row>
    <row r="106" spans="1:4" ht="31.2" x14ac:dyDescent="0.25">
      <c r="A106" s="95" t="s">
        <v>377</v>
      </c>
      <c r="B106" s="102">
        <v>39</v>
      </c>
      <c r="C106" s="102">
        <v>13</v>
      </c>
      <c r="D106" s="136"/>
    </row>
    <row r="107" spans="1:4" ht="46.8" x14ac:dyDescent="0.25">
      <c r="A107" s="95" t="s">
        <v>336</v>
      </c>
      <c r="B107" s="102">
        <v>33</v>
      </c>
      <c r="C107" s="102">
        <v>20</v>
      </c>
    </row>
    <row r="108" spans="1:4" ht="15.6" x14ac:dyDescent="0.25">
      <c r="A108" s="95" t="s">
        <v>235</v>
      </c>
      <c r="B108" s="102">
        <v>32</v>
      </c>
      <c r="C108" s="102">
        <v>20</v>
      </c>
      <c r="D108" s="136"/>
    </row>
    <row r="109" spans="1:4" ht="15.6" customHeight="1" x14ac:dyDescent="0.25">
      <c r="A109" s="95" t="s">
        <v>333</v>
      </c>
      <c r="B109" s="102">
        <v>32</v>
      </c>
      <c r="C109" s="102">
        <v>14</v>
      </c>
    </row>
    <row r="110" spans="1:4" ht="17.25" customHeight="1" x14ac:dyDescent="0.25">
      <c r="A110" s="95" t="s">
        <v>180</v>
      </c>
      <c r="B110" s="102">
        <v>28</v>
      </c>
      <c r="C110" s="102">
        <v>9</v>
      </c>
      <c r="D110" s="136"/>
    </row>
    <row r="111" spans="1:4" ht="16.8" customHeight="1" x14ac:dyDescent="0.25">
      <c r="A111" s="95" t="s">
        <v>332</v>
      </c>
      <c r="B111" s="102">
        <v>27</v>
      </c>
      <c r="C111" s="102">
        <v>14</v>
      </c>
    </row>
    <row r="112" spans="1:4" ht="15.6" customHeight="1" x14ac:dyDescent="0.25">
      <c r="A112" s="95" t="s">
        <v>335</v>
      </c>
      <c r="B112" s="102">
        <v>26</v>
      </c>
      <c r="C112" s="102">
        <v>17</v>
      </c>
      <c r="D112" s="136"/>
    </row>
    <row r="113" spans="1:4" ht="17.25" customHeight="1" x14ac:dyDescent="0.25">
      <c r="A113" s="95" t="s">
        <v>334</v>
      </c>
      <c r="B113" s="102">
        <v>21</v>
      </c>
      <c r="C113" s="102">
        <v>10</v>
      </c>
    </row>
    <row r="114" spans="1:4" ht="16.8" customHeight="1" x14ac:dyDescent="0.25">
      <c r="A114" s="95" t="s">
        <v>405</v>
      </c>
      <c r="B114" s="102">
        <v>20</v>
      </c>
      <c r="C114" s="102">
        <v>11</v>
      </c>
      <c r="D114" s="136"/>
    </row>
    <row r="115" spans="1:4" ht="49.2" customHeight="1" x14ac:dyDescent="0.25">
      <c r="A115" s="95" t="s">
        <v>378</v>
      </c>
      <c r="B115" s="102">
        <v>19</v>
      </c>
      <c r="C115" s="102">
        <v>12</v>
      </c>
    </row>
    <row r="116" spans="1:4" ht="16.2" customHeight="1" x14ac:dyDescent="0.25">
      <c r="A116" s="95" t="s">
        <v>379</v>
      </c>
      <c r="B116" s="102">
        <v>17</v>
      </c>
      <c r="C116" s="102">
        <v>14</v>
      </c>
      <c r="D116" s="136"/>
    </row>
    <row r="117" spans="1:4" ht="63.75" customHeight="1" x14ac:dyDescent="0.25">
      <c r="A117" s="225" t="s">
        <v>42</v>
      </c>
      <c r="B117" s="225"/>
      <c r="C117" s="225"/>
    </row>
    <row r="118" spans="1:4" ht="46.8" customHeight="1" x14ac:dyDescent="0.25">
      <c r="A118" s="95" t="s">
        <v>208</v>
      </c>
      <c r="B118" s="102">
        <v>168</v>
      </c>
      <c r="C118" s="102">
        <v>100</v>
      </c>
      <c r="D118" s="136"/>
    </row>
    <row r="119" spans="1:4" ht="21" customHeight="1" x14ac:dyDescent="0.25">
      <c r="A119" s="95" t="s">
        <v>375</v>
      </c>
      <c r="B119" s="102">
        <v>74</v>
      </c>
      <c r="C119" s="102">
        <v>47</v>
      </c>
    </row>
    <row r="120" spans="1:4" ht="21" customHeight="1" x14ac:dyDescent="0.25">
      <c r="A120" s="95" t="s">
        <v>250</v>
      </c>
      <c r="B120" s="102">
        <v>67</v>
      </c>
      <c r="C120" s="102">
        <v>44</v>
      </c>
      <c r="D120" s="136"/>
    </row>
    <row r="121" spans="1:4" ht="21" customHeight="1" x14ac:dyDescent="0.25">
      <c r="A121" s="95" t="s">
        <v>131</v>
      </c>
      <c r="B121" s="102">
        <v>63</v>
      </c>
      <c r="C121" s="102">
        <v>31</v>
      </c>
    </row>
    <row r="122" spans="1:4" ht="21" customHeight="1" x14ac:dyDescent="0.25">
      <c r="A122" s="95" t="s">
        <v>102</v>
      </c>
      <c r="B122" s="102">
        <v>61</v>
      </c>
      <c r="C122" s="102">
        <v>55</v>
      </c>
      <c r="D122" s="136"/>
    </row>
    <row r="123" spans="1:4" ht="15.6" x14ac:dyDescent="0.25">
      <c r="A123" s="95" t="s">
        <v>240</v>
      </c>
      <c r="B123" s="102">
        <v>51</v>
      </c>
      <c r="C123" s="102">
        <v>33</v>
      </c>
    </row>
    <row r="124" spans="1:4" ht="21.75" customHeight="1" x14ac:dyDescent="0.25">
      <c r="A124" s="95" t="s">
        <v>99</v>
      </c>
      <c r="B124" s="102">
        <v>46</v>
      </c>
      <c r="C124" s="102">
        <v>41</v>
      </c>
      <c r="D124" s="136"/>
    </row>
    <row r="125" spans="1:4" ht="21.75" customHeight="1" x14ac:dyDescent="0.25">
      <c r="A125" s="95" t="s">
        <v>338</v>
      </c>
      <c r="B125" s="102">
        <v>29</v>
      </c>
      <c r="C125" s="102">
        <v>21</v>
      </c>
    </row>
    <row r="126" spans="1:4" ht="21.6" customHeight="1" x14ac:dyDescent="0.25">
      <c r="A126" s="95" t="s">
        <v>337</v>
      </c>
      <c r="B126" s="102">
        <v>25</v>
      </c>
      <c r="C126" s="102">
        <v>14</v>
      </c>
      <c r="D126" s="136"/>
    </row>
    <row r="127" spans="1:4" ht="20.25" customHeight="1" x14ac:dyDescent="0.25">
      <c r="A127" s="95" t="s">
        <v>239</v>
      </c>
      <c r="B127" s="102">
        <v>23</v>
      </c>
      <c r="C127" s="102">
        <v>13</v>
      </c>
    </row>
    <row r="128" spans="1:4" ht="20.25" customHeight="1" x14ac:dyDescent="0.25">
      <c r="A128" s="95" t="s">
        <v>406</v>
      </c>
      <c r="B128" s="102">
        <v>23</v>
      </c>
      <c r="C128" s="102">
        <v>9</v>
      </c>
      <c r="D128" s="136"/>
    </row>
    <row r="129" spans="1:4" ht="19.8" customHeight="1" x14ac:dyDescent="0.25">
      <c r="A129" s="95" t="s">
        <v>381</v>
      </c>
      <c r="B129" s="102">
        <v>21</v>
      </c>
      <c r="C129" s="102">
        <v>20</v>
      </c>
    </row>
    <row r="130" spans="1:4" ht="19.8" customHeight="1" x14ac:dyDescent="0.25">
      <c r="A130" s="95" t="s">
        <v>380</v>
      </c>
      <c r="B130" s="102">
        <v>20</v>
      </c>
      <c r="C130" s="102">
        <v>7</v>
      </c>
      <c r="D130" s="136"/>
    </row>
    <row r="131" spans="1:4" ht="48" customHeight="1" x14ac:dyDescent="0.25">
      <c r="A131" s="95" t="s">
        <v>414</v>
      </c>
      <c r="B131" s="102">
        <v>19</v>
      </c>
      <c r="C131" s="102">
        <v>11</v>
      </c>
    </row>
    <row r="132" spans="1:4" ht="15.6" x14ac:dyDescent="0.25">
      <c r="A132" s="95" t="s">
        <v>476</v>
      </c>
      <c r="B132" s="102">
        <v>17</v>
      </c>
      <c r="C132" s="102">
        <v>8</v>
      </c>
      <c r="D132" s="136"/>
    </row>
    <row r="133" spans="1:4" ht="38.4" customHeight="1" x14ac:dyDescent="0.25">
      <c r="A133" s="225" t="s">
        <v>187</v>
      </c>
      <c r="B133" s="225"/>
      <c r="C133" s="225"/>
    </row>
    <row r="134" spans="1:4" ht="21" customHeight="1" x14ac:dyDescent="0.25">
      <c r="A134" s="95" t="s">
        <v>97</v>
      </c>
      <c r="B134" s="102">
        <v>1812</v>
      </c>
      <c r="C134" s="102">
        <v>894</v>
      </c>
      <c r="D134" s="136"/>
    </row>
    <row r="135" spans="1:4" ht="21" customHeight="1" x14ac:dyDescent="0.25">
      <c r="A135" s="95" t="s">
        <v>101</v>
      </c>
      <c r="B135" s="102">
        <v>740</v>
      </c>
      <c r="C135" s="102">
        <v>470</v>
      </c>
    </row>
    <row r="136" spans="1:4" ht="21" customHeight="1" x14ac:dyDescent="0.25">
      <c r="A136" s="95" t="s">
        <v>117</v>
      </c>
      <c r="B136" s="102">
        <v>221</v>
      </c>
      <c r="C136" s="102">
        <v>119</v>
      </c>
      <c r="D136" s="136"/>
    </row>
    <row r="137" spans="1:4" ht="21" customHeight="1" x14ac:dyDescent="0.25">
      <c r="A137" s="95" t="s">
        <v>139</v>
      </c>
      <c r="B137" s="102">
        <v>125</v>
      </c>
      <c r="C137" s="102">
        <v>79</v>
      </c>
    </row>
    <row r="138" spans="1:4" ht="21" customHeight="1" x14ac:dyDescent="0.25">
      <c r="A138" s="94" t="s">
        <v>241</v>
      </c>
      <c r="B138" s="102">
        <v>120</v>
      </c>
      <c r="C138" s="102">
        <v>73</v>
      </c>
      <c r="D138" s="136"/>
    </row>
    <row r="139" spans="1:4" ht="21" customHeight="1" x14ac:dyDescent="0.25">
      <c r="A139" s="95" t="s">
        <v>129</v>
      </c>
      <c r="B139" s="102">
        <v>115</v>
      </c>
      <c r="C139" s="102">
        <v>57</v>
      </c>
    </row>
    <row r="140" spans="1:4" ht="21" customHeight="1" x14ac:dyDescent="0.25">
      <c r="A140" s="95" t="s">
        <v>123</v>
      </c>
      <c r="B140" s="102">
        <v>110</v>
      </c>
      <c r="C140" s="102">
        <v>64</v>
      </c>
      <c r="D140" s="136"/>
    </row>
    <row r="141" spans="1:4" ht="21" customHeight="1" x14ac:dyDescent="0.25">
      <c r="A141" s="95" t="s">
        <v>112</v>
      </c>
      <c r="B141" s="102">
        <v>96</v>
      </c>
      <c r="C141" s="102">
        <v>61</v>
      </c>
    </row>
    <row r="142" spans="1:4" ht="21" customHeight="1" x14ac:dyDescent="0.25">
      <c r="A142" s="95" t="s">
        <v>116</v>
      </c>
      <c r="B142" s="102">
        <v>61</v>
      </c>
      <c r="C142" s="102">
        <v>39</v>
      </c>
      <c r="D142" s="136"/>
    </row>
    <row r="143" spans="1:4" ht="21" customHeight="1" x14ac:dyDescent="0.25">
      <c r="A143" s="95" t="s">
        <v>136</v>
      </c>
      <c r="B143" s="102">
        <v>51</v>
      </c>
      <c r="C143" s="102">
        <v>31</v>
      </c>
    </row>
    <row r="144" spans="1:4" ht="21.6" customHeight="1" x14ac:dyDescent="0.25">
      <c r="A144" s="95" t="s">
        <v>251</v>
      </c>
      <c r="B144" s="102">
        <v>50</v>
      </c>
      <c r="C144" s="102">
        <v>43</v>
      </c>
      <c r="D144" s="136"/>
    </row>
    <row r="145" spans="1:4" ht="21" customHeight="1" x14ac:dyDescent="0.25">
      <c r="A145" s="95" t="s">
        <v>209</v>
      </c>
      <c r="B145" s="102">
        <v>42</v>
      </c>
      <c r="C145" s="102">
        <v>19</v>
      </c>
    </row>
    <row r="146" spans="1:4" ht="21.6" customHeight="1" x14ac:dyDescent="0.25">
      <c r="A146" s="95" t="s">
        <v>477</v>
      </c>
      <c r="B146" s="102">
        <v>25</v>
      </c>
      <c r="C146" s="102">
        <v>14</v>
      </c>
      <c r="D146" s="136"/>
    </row>
    <row r="147" spans="1:4" ht="21.6" customHeight="1" x14ac:dyDescent="0.25">
      <c r="A147" s="95" t="s">
        <v>135</v>
      </c>
      <c r="B147" s="102">
        <v>25</v>
      </c>
      <c r="C147" s="102">
        <v>12</v>
      </c>
    </row>
    <row r="148" spans="1:4" ht="21.6" customHeight="1" x14ac:dyDescent="0.25">
      <c r="A148" s="95" t="s">
        <v>398</v>
      </c>
      <c r="B148" s="102">
        <v>24</v>
      </c>
      <c r="C148" s="102">
        <v>18</v>
      </c>
      <c r="D148" s="136"/>
    </row>
    <row r="149" spans="1:4" ht="15.6" x14ac:dyDescent="0.3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C15" sqref="C15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4.33203125" style="76" customWidth="1"/>
    <col min="4" max="4" width="26.44140625" style="76" customWidth="1"/>
    <col min="5" max="16384" width="9.109375" style="76"/>
  </cols>
  <sheetData>
    <row r="1" spans="1:6" ht="45" customHeight="1" x14ac:dyDescent="0.3">
      <c r="B1" s="224" t="s">
        <v>339</v>
      </c>
      <c r="C1" s="224"/>
      <c r="D1" s="224"/>
    </row>
    <row r="2" spans="1:6" ht="20.25" customHeight="1" x14ac:dyDescent="0.3">
      <c r="B2" s="224" t="s">
        <v>89</v>
      </c>
      <c r="C2" s="224"/>
      <c r="D2" s="224"/>
    </row>
    <row r="3" spans="1:6" ht="6" customHeight="1" x14ac:dyDescent="0.3"/>
    <row r="4" spans="1:6" s="77" customFormat="1" ht="35.4" customHeight="1" x14ac:dyDescent="0.3">
      <c r="A4" s="172"/>
      <c r="B4" s="170" t="s">
        <v>90</v>
      </c>
      <c r="C4" s="171" t="s">
        <v>452</v>
      </c>
      <c r="D4" s="169" t="s">
        <v>453</v>
      </c>
    </row>
    <row r="5" spans="1:6" x14ac:dyDescent="0.3">
      <c r="A5" s="78">
        <v>1</v>
      </c>
      <c r="B5" s="79" t="s">
        <v>96</v>
      </c>
      <c r="C5" s="102">
        <v>2347</v>
      </c>
      <c r="D5" s="102">
        <v>843</v>
      </c>
      <c r="F5" s="98"/>
    </row>
    <row r="6" spans="1:6" ht="46.8" x14ac:dyDescent="0.3">
      <c r="A6" s="78">
        <v>2</v>
      </c>
      <c r="B6" s="79" t="s">
        <v>426</v>
      </c>
      <c r="C6" s="102">
        <v>2248</v>
      </c>
      <c r="D6" s="102">
        <v>323</v>
      </c>
      <c r="F6" s="98"/>
    </row>
    <row r="7" spans="1:6" x14ac:dyDescent="0.3">
      <c r="A7" s="78">
        <v>3</v>
      </c>
      <c r="B7" s="79" t="s">
        <v>97</v>
      </c>
      <c r="C7" s="102">
        <v>1434</v>
      </c>
      <c r="D7" s="102">
        <v>591</v>
      </c>
      <c r="F7" s="98"/>
    </row>
    <row r="8" spans="1:6" s="80" customFormat="1" x14ac:dyDescent="0.3">
      <c r="A8" s="78">
        <v>4</v>
      </c>
      <c r="B8" s="79" t="s">
        <v>102</v>
      </c>
      <c r="C8" s="102">
        <v>1047</v>
      </c>
      <c r="D8" s="102">
        <v>971</v>
      </c>
      <c r="F8" s="98"/>
    </row>
    <row r="9" spans="1:6" s="80" customFormat="1" x14ac:dyDescent="0.3">
      <c r="A9" s="78">
        <v>5</v>
      </c>
      <c r="B9" s="79" t="s">
        <v>106</v>
      </c>
      <c r="C9" s="102">
        <v>648</v>
      </c>
      <c r="D9" s="102">
        <v>331</v>
      </c>
      <c r="F9" s="98"/>
    </row>
    <row r="10" spans="1:6" s="80" customFormat="1" x14ac:dyDescent="0.3">
      <c r="A10" s="78">
        <v>6</v>
      </c>
      <c r="B10" s="79" t="s">
        <v>108</v>
      </c>
      <c r="C10" s="102">
        <v>621</v>
      </c>
      <c r="D10" s="102">
        <v>112</v>
      </c>
      <c r="F10" s="98"/>
    </row>
    <row r="11" spans="1:6" s="80" customFormat="1" x14ac:dyDescent="0.3">
      <c r="A11" s="78">
        <v>7</v>
      </c>
      <c r="B11" s="79" t="s">
        <v>111</v>
      </c>
      <c r="C11" s="102">
        <v>479</v>
      </c>
      <c r="D11" s="102">
        <v>160</v>
      </c>
      <c r="F11" s="98"/>
    </row>
    <row r="12" spans="1:6" s="80" customFormat="1" ht="31.2" x14ac:dyDescent="0.3">
      <c r="A12" s="78">
        <v>8</v>
      </c>
      <c r="B12" s="79" t="s">
        <v>458</v>
      </c>
      <c r="C12" s="102">
        <v>389</v>
      </c>
      <c r="D12" s="102">
        <v>194</v>
      </c>
      <c r="F12" s="98"/>
    </row>
    <row r="13" spans="1:6" s="80" customFormat="1" x14ac:dyDescent="0.3">
      <c r="A13" s="78">
        <v>9</v>
      </c>
      <c r="B13" s="79" t="s">
        <v>99</v>
      </c>
      <c r="C13" s="102">
        <v>312</v>
      </c>
      <c r="D13" s="102">
        <v>269</v>
      </c>
      <c r="F13" s="98"/>
    </row>
    <row r="14" spans="1:6" s="80" customFormat="1" ht="15.6" customHeight="1" x14ac:dyDescent="0.3">
      <c r="A14" s="78">
        <v>10</v>
      </c>
      <c r="B14" s="79" t="s">
        <v>340</v>
      </c>
      <c r="C14" s="102">
        <v>309</v>
      </c>
      <c r="D14" s="102">
        <v>171</v>
      </c>
      <c r="F14" s="98"/>
    </row>
    <row r="15" spans="1:6" s="80" customFormat="1" x14ac:dyDescent="0.3">
      <c r="A15" s="78">
        <v>11</v>
      </c>
      <c r="B15" s="81" t="s">
        <v>112</v>
      </c>
      <c r="C15" s="97">
        <v>289</v>
      </c>
      <c r="D15" s="97">
        <v>141</v>
      </c>
      <c r="F15" s="98"/>
    </row>
    <row r="16" spans="1:6" s="80" customFormat="1" x14ac:dyDescent="0.3">
      <c r="A16" s="78">
        <v>12</v>
      </c>
      <c r="B16" s="79" t="s">
        <v>109</v>
      </c>
      <c r="C16" s="102">
        <v>288</v>
      </c>
      <c r="D16" s="102">
        <v>144</v>
      </c>
      <c r="F16" s="98"/>
    </row>
    <row r="17" spans="1:6" s="80" customFormat="1" x14ac:dyDescent="0.3">
      <c r="A17" s="78">
        <v>13</v>
      </c>
      <c r="B17" s="79" t="s">
        <v>370</v>
      </c>
      <c r="C17" s="102">
        <v>275</v>
      </c>
      <c r="D17" s="102">
        <v>149</v>
      </c>
      <c r="F17" s="98"/>
    </row>
    <row r="18" spans="1:6" s="80" customFormat="1" x14ac:dyDescent="0.3">
      <c r="A18" s="78">
        <v>14</v>
      </c>
      <c r="B18" s="79" t="s">
        <v>461</v>
      </c>
      <c r="C18" s="102">
        <v>220</v>
      </c>
      <c r="D18" s="102">
        <v>63</v>
      </c>
      <c r="F18" s="98"/>
    </row>
    <row r="19" spans="1:6" s="80" customFormat="1" x14ac:dyDescent="0.3">
      <c r="A19" s="78">
        <v>15</v>
      </c>
      <c r="B19" s="79" t="s">
        <v>341</v>
      </c>
      <c r="C19" s="102">
        <v>215</v>
      </c>
      <c r="D19" s="102">
        <v>55</v>
      </c>
      <c r="F19" s="98"/>
    </row>
    <row r="20" spans="1:6" s="80" customFormat="1" x14ac:dyDescent="0.3">
      <c r="A20" s="78">
        <v>16</v>
      </c>
      <c r="B20" s="79" t="s">
        <v>105</v>
      </c>
      <c r="C20" s="102">
        <v>155</v>
      </c>
      <c r="D20" s="102">
        <v>73</v>
      </c>
      <c r="F20" s="98"/>
    </row>
    <row r="21" spans="1:6" s="80" customFormat="1" ht="31.2" x14ac:dyDescent="0.3">
      <c r="A21" s="78">
        <v>17</v>
      </c>
      <c r="B21" s="79" t="s">
        <v>459</v>
      </c>
      <c r="C21" s="102">
        <v>142</v>
      </c>
      <c r="D21" s="102">
        <v>78</v>
      </c>
      <c r="F21" s="98"/>
    </row>
    <row r="22" spans="1:6" s="80" customFormat="1" x14ac:dyDescent="0.3">
      <c r="A22" s="78">
        <v>18</v>
      </c>
      <c r="B22" s="79" t="s">
        <v>185</v>
      </c>
      <c r="C22" s="102">
        <v>133</v>
      </c>
      <c r="D22" s="102">
        <v>61</v>
      </c>
      <c r="F22" s="98"/>
    </row>
    <row r="23" spans="1:6" s="80" customFormat="1" x14ac:dyDescent="0.3">
      <c r="A23" s="78">
        <v>19</v>
      </c>
      <c r="B23" s="79" t="s">
        <v>250</v>
      </c>
      <c r="C23" s="102">
        <v>128</v>
      </c>
      <c r="D23" s="102">
        <v>34</v>
      </c>
      <c r="F23" s="98"/>
    </row>
    <row r="24" spans="1:6" s="80" customFormat="1" ht="31.2" x14ac:dyDescent="0.3">
      <c r="A24" s="78">
        <v>20</v>
      </c>
      <c r="B24" s="79" t="s">
        <v>471</v>
      </c>
      <c r="C24" s="102">
        <v>128</v>
      </c>
      <c r="D24" s="102">
        <v>113</v>
      </c>
      <c r="F24" s="98"/>
    </row>
    <row r="25" spans="1:6" s="80" customFormat="1" x14ac:dyDescent="0.3">
      <c r="A25" s="78">
        <v>21</v>
      </c>
      <c r="B25" s="79" t="s">
        <v>170</v>
      </c>
      <c r="C25" s="102">
        <v>116</v>
      </c>
      <c r="D25" s="102">
        <v>38</v>
      </c>
      <c r="F25" s="98"/>
    </row>
    <row r="26" spans="1:6" s="80" customFormat="1" ht="31.2" x14ac:dyDescent="0.3">
      <c r="A26" s="78">
        <v>22</v>
      </c>
      <c r="B26" s="79" t="s">
        <v>119</v>
      </c>
      <c r="C26" s="102">
        <v>108</v>
      </c>
      <c r="D26" s="102">
        <v>28</v>
      </c>
      <c r="F26" s="98"/>
    </row>
    <row r="27" spans="1:6" s="80" customFormat="1" x14ac:dyDescent="0.3">
      <c r="A27" s="78">
        <v>23</v>
      </c>
      <c r="B27" s="79" t="s">
        <v>239</v>
      </c>
      <c r="C27" s="102">
        <v>107</v>
      </c>
      <c r="D27" s="102">
        <v>48</v>
      </c>
      <c r="F27" s="98"/>
    </row>
    <row r="28" spans="1:6" s="80" customFormat="1" x14ac:dyDescent="0.3">
      <c r="A28" s="78">
        <v>24</v>
      </c>
      <c r="B28" s="79" t="s">
        <v>131</v>
      </c>
      <c r="C28" s="102">
        <v>101</v>
      </c>
      <c r="D28" s="102">
        <v>48</v>
      </c>
      <c r="F28" s="98"/>
    </row>
    <row r="29" spans="1:6" s="80" customFormat="1" x14ac:dyDescent="0.3">
      <c r="A29" s="78">
        <v>25</v>
      </c>
      <c r="B29" s="79" t="s">
        <v>221</v>
      </c>
      <c r="C29" s="102">
        <v>101</v>
      </c>
      <c r="D29" s="102">
        <v>26</v>
      </c>
      <c r="F29" s="98"/>
    </row>
    <row r="30" spans="1:6" s="80" customFormat="1" x14ac:dyDescent="0.3">
      <c r="A30" s="78">
        <v>26</v>
      </c>
      <c r="B30" s="79" t="s">
        <v>136</v>
      </c>
      <c r="C30" s="102">
        <v>100</v>
      </c>
      <c r="D30" s="102">
        <v>56</v>
      </c>
      <c r="F30" s="98"/>
    </row>
    <row r="31" spans="1:6" s="80" customFormat="1" x14ac:dyDescent="0.3">
      <c r="A31" s="78">
        <v>27</v>
      </c>
      <c r="B31" s="79" t="s">
        <v>148</v>
      </c>
      <c r="C31" s="102">
        <v>99</v>
      </c>
      <c r="D31" s="102">
        <v>47</v>
      </c>
      <c r="F31" s="98"/>
    </row>
    <row r="32" spans="1:6" s="80" customFormat="1" ht="46.8" x14ac:dyDescent="0.3">
      <c r="A32" s="78">
        <v>28</v>
      </c>
      <c r="B32" s="79" t="s">
        <v>208</v>
      </c>
      <c r="C32" s="102">
        <v>93</v>
      </c>
      <c r="D32" s="102">
        <v>39</v>
      </c>
      <c r="F32" s="98"/>
    </row>
    <row r="33" spans="1:6" s="80" customFormat="1" x14ac:dyDescent="0.3">
      <c r="A33" s="78">
        <v>29</v>
      </c>
      <c r="B33" s="79" t="s">
        <v>123</v>
      </c>
      <c r="C33" s="102">
        <v>89</v>
      </c>
      <c r="D33" s="102">
        <v>41</v>
      </c>
      <c r="F33" s="98"/>
    </row>
    <row r="34" spans="1:6" s="80" customFormat="1" x14ac:dyDescent="0.3">
      <c r="A34" s="78">
        <v>30</v>
      </c>
      <c r="B34" s="79" t="s">
        <v>117</v>
      </c>
      <c r="C34" s="102">
        <v>88</v>
      </c>
      <c r="D34" s="102">
        <v>53</v>
      </c>
      <c r="F34" s="98"/>
    </row>
    <row r="35" spans="1:6" s="80" customFormat="1" x14ac:dyDescent="0.3">
      <c r="A35" s="78">
        <v>31</v>
      </c>
      <c r="B35" s="81" t="s">
        <v>251</v>
      </c>
      <c r="C35" s="102">
        <v>85</v>
      </c>
      <c r="D35" s="102">
        <v>71</v>
      </c>
      <c r="F35" s="98"/>
    </row>
    <row r="36" spans="1:6" s="80" customFormat="1" ht="31.2" x14ac:dyDescent="0.3">
      <c r="A36" s="78">
        <v>32</v>
      </c>
      <c r="B36" s="79" t="s">
        <v>214</v>
      </c>
      <c r="C36" s="102">
        <v>82</v>
      </c>
      <c r="D36" s="102">
        <v>38</v>
      </c>
      <c r="F36" s="98"/>
    </row>
    <row r="37" spans="1:6" s="80" customFormat="1" ht="31.2" x14ac:dyDescent="0.3">
      <c r="A37" s="78">
        <v>33</v>
      </c>
      <c r="B37" s="79" t="s">
        <v>133</v>
      </c>
      <c r="C37" s="102">
        <v>82</v>
      </c>
      <c r="D37" s="102">
        <v>45</v>
      </c>
      <c r="F37" s="98"/>
    </row>
    <row r="38" spans="1:6" s="80" customFormat="1" x14ac:dyDescent="0.3">
      <c r="A38" s="78">
        <v>34</v>
      </c>
      <c r="B38" s="79" t="s">
        <v>460</v>
      </c>
      <c r="C38" s="102">
        <v>81</v>
      </c>
      <c r="D38" s="102">
        <v>40</v>
      </c>
      <c r="F38" s="98"/>
    </row>
    <row r="39" spans="1:6" s="80" customFormat="1" x14ac:dyDescent="0.3">
      <c r="A39" s="78">
        <v>35</v>
      </c>
      <c r="B39" s="79" t="s">
        <v>184</v>
      </c>
      <c r="C39" s="102">
        <v>80</v>
      </c>
      <c r="D39" s="102">
        <v>20</v>
      </c>
      <c r="F39" s="98"/>
    </row>
    <row r="40" spans="1:6" s="80" customFormat="1" x14ac:dyDescent="0.3">
      <c r="A40" s="78">
        <v>36</v>
      </c>
      <c r="B40" s="79" t="s">
        <v>122</v>
      </c>
      <c r="C40" s="102">
        <v>74</v>
      </c>
      <c r="D40" s="102">
        <v>28</v>
      </c>
      <c r="F40" s="98"/>
    </row>
    <row r="41" spans="1:6" x14ac:dyDescent="0.3">
      <c r="A41" s="78">
        <v>37</v>
      </c>
      <c r="B41" s="82" t="s">
        <v>98</v>
      </c>
      <c r="C41" s="83">
        <v>72</v>
      </c>
      <c r="D41" s="83">
        <v>47</v>
      </c>
      <c r="F41" s="98"/>
    </row>
    <row r="42" spans="1:6" ht="15" customHeight="1" x14ac:dyDescent="0.3">
      <c r="A42" s="78">
        <v>38</v>
      </c>
      <c r="B42" s="84" t="s">
        <v>342</v>
      </c>
      <c r="C42" s="83">
        <v>72</v>
      </c>
      <c r="D42" s="83">
        <v>38</v>
      </c>
      <c r="F42" s="98"/>
    </row>
    <row r="43" spans="1:6" ht="15" customHeight="1" x14ac:dyDescent="0.3">
      <c r="A43" s="78">
        <v>39</v>
      </c>
      <c r="B43" s="79" t="s">
        <v>238</v>
      </c>
      <c r="C43" s="83">
        <v>71</v>
      </c>
      <c r="D43" s="83">
        <v>16</v>
      </c>
      <c r="F43" s="98"/>
    </row>
    <row r="44" spans="1:6" x14ac:dyDescent="0.3">
      <c r="A44" s="78">
        <v>40</v>
      </c>
      <c r="B44" s="79" t="s">
        <v>472</v>
      </c>
      <c r="C44" s="83">
        <v>67</v>
      </c>
      <c r="D44" s="83">
        <v>34</v>
      </c>
      <c r="F44" s="98"/>
    </row>
    <row r="45" spans="1:6" x14ac:dyDescent="0.3">
      <c r="A45" s="78">
        <v>41</v>
      </c>
      <c r="B45" s="79" t="s">
        <v>181</v>
      </c>
      <c r="C45" s="83">
        <v>64</v>
      </c>
      <c r="D45" s="83">
        <v>18</v>
      </c>
      <c r="F45" s="98"/>
    </row>
    <row r="46" spans="1:6" ht="31.2" x14ac:dyDescent="0.3">
      <c r="A46" s="78">
        <v>42</v>
      </c>
      <c r="B46" s="79" t="s">
        <v>237</v>
      </c>
      <c r="C46" s="83">
        <v>64</v>
      </c>
      <c r="D46" s="83">
        <v>14</v>
      </c>
      <c r="F46" s="98"/>
    </row>
    <row r="47" spans="1:6" ht="31.2" customHeight="1" x14ac:dyDescent="0.3">
      <c r="A47" s="78">
        <v>43</v>
      </c>
      <c r="B47" s="85" t="s">
        <v>462</v>
      </c>
      <c r="C47" s="83">
        <v>62</v>
      </c>
      <c r="D47" s="83">
        <v>24</v>
      </c>
      <c r="F47" s="98"/>
    </row>
    <row r="48" spans="1:6" ht="46.8" x14ac:dyDescent="0.3">
      <c r="A48" s="78">
        <v>44</v>
      </c>
      <c r="B48" s="85" t="s">
        <v>361</v>
      </c>
      <c r="C48" s="83">
        <v>60</v>
      </c>
      <c r="D48" s="83">
        <v>9</v>
      </c>
      <c r="F48" s="98"/>
    </row>
    <row r="49" spans="1:6" x14ac:dyDescent="0.3">
      <c r="A49" s="78">
        <v>45</v>
      </c>
      <c r="B49" s="85" t="s">
        <v>156</v>
      </c>
      <c r="C49" s="83">
        <v>60</v>
      </c>
      <c r="D49" s="83">
        <v>30</v>
      </c>
      <c r="F49" s="98"/>
    </row>
    <row r="50" spans="1:6" x14ac:dyDescent="0.3">
      <c r="A50" s="78">
        <v>46</v>
      </c>
      <c r="B50" s="85" t="s">
        <v>180</v>
      </c>
      <c r="C50" s="83">
        <v>57</v>
      </c>
      <c r="D50" s="83">
        <v>16</v>
      </c>
      <c r="F50" s="98"/>
    </row>
    <row r="51" spans="1:6" x14ac:dyDescent="0.3">
      <c r="A51" s="78">
        <v>47</v>
      </c>
      <c r="B51" s="85" t="s">
        <v>149</v>
      </c>
      <c r="C51" s="83">
        <v>54</v>
      </c>
      <c r="D51" s="83">
        <v>31</v>
      </c>
      <c r="F51" s="98"/>
    </row>
    <row r="52" spans="1:6" x14ac:dyDescent="0.3">
      <c r="A52" s="78">
        <v>48</v>
      </c>
      <c r="B52" s="85" t="s">
        <v>130</v>
      </c>
      <c r="C52" s="83">
        <v>54</v>
      </c>
      <c r="D52" s="83">
        <v>19</v>
      </c>
      <c r="F52" s="98"/>
    </row>
    <row r="53" spans="1:6" x14ac:dyDescent="0.3">
      <c r="A53" s="78">
        <v>49</v>
      </c>
      <c r="B53" s="85" t="s">
        <v>480</v>
      </c>
      <c r="C53" s="83">
        <v>54</v>
      </c>
      <c r="D53" s="83">
        <v>21</v>
      </c>
      <c r="F53" s="98"/>
    </row>
    <row r="54" spans="1:6" x14ac:dyDescent="0.3">
      <c r="A54" s="78">
        <v>50</v>
      </c>
      <c r="B54" s="82" t="s">
        <v>150</v>
      </c>
      <c r="C54" s="200">
        <v>52</v>
      </c>
      <c r="D54" s="200">
        <v>20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A9" sqref="A9"/>
    </sheetView>
  </sheetViews>
  <sheetFormatPr defaultColWidth="8.88671875" defaultRowHeight="13.2" x14ac:dyDescent="0.25"/>
  <cols>
    <col min="1" max="1" width="43.33203125" style="90" customWidth="1"/>
    <col min="2" max="2" width="18.109375" style="100" customWidth="1"/>
    <col min="3" max="3" width="17.109375" style="100" customWidth="1"/>
    <col min="4" max="4" width="8.88671875" style="90"/>
    <col min="5" max="5" width="64" style="90" customWidth="1"/>
    <col min="6" max="16384" width="8.88671875" style="90"/>
  </cols>
  <sheetData>
    <row r="1" spans="1:9" s="88" customFormat="1" ht="44.25" customHeight="1" x14ac:dyDescent="0.35">
      <c r="A1" s="224" t="s">
        <v>343</v>
      </c>
      <c r="B1" s="224"/>
      <c r="C1" s="224"/>
    </row>
    <row r="2" spans="1:9" s="88" customFormat="1" ht="20.399999999999999" x14ac:dyDescent="0.35">
      <c r="A2" s="227" t="s">
        <v>143</v>
      </c>
      <c r="B2" s="227"/>
      <c r="C2" s="227"/>
    </row>
    <row r="3" spans="1:9" ht="8.25" customHeight="1" x14ac:dyDescent="0.25"/>
    <row r="4" spans="1:9" s="77" customFormat="1" ht="35.4" customHeight="1" x14ac:dyDescent="0.3">
      <c r="A4" s="170" t="s">
        <v>90</v>
      </c>
      <c r="B4" s="171" t="s">
        <v>452</v>
      </c>
      <c r="C4" s="169" t="s">
        <v>453</v>
      </c>
    </row>
    <row r="5" spans="1:9" ht="38.4" customHeight="1" x14ac:dyDescent="0.25">
      <c r="A5" s="225" t="s">
        <v>144</v>
      </c>
      <c r="B5" s="225"/>
      <c r="C5" s="225"/>
      <c r="I5" s="93"/>
    </row>
    <row r="6" spans="1:9" ht="18.75" customHeight="1" x14ac:dyDescent="0.25">
      <c r="A6" s="94" t="s">
        <v>340</v>
      </c>
      <c r="B6" s="133">
        <v>309</v>
      </c>
      <c r="C6" s="133">
        <v>171</v>
      </c>
      <c r="D6" s="136"/>
      <c r="I6" s="93"/>
    </row>
    <row r="7" spans="1:9" ht="31.8" customHeight="1" x14ac:dyDescent="0.25">
      <c r="A7" s="95" t="s">
        <v>215</v>
      </c>
      <c r="B7" s="102">
        <v>128</v>
      </c>
      <c r="C7" s="102">
        <v>113</v>
      </c>
    </row>
    <row r="8" spans="1:9" ht="18.600000000000001" customHeight="1" x14ac:dyDescent="0.25">
      <c r="A8" s="95" t="s">
        <v>148</v>
      </c>
      <c r="B8" s="102">
        <v>99</v>
      </c>
      <c r="C8" s="102">
        <v>47</v>
      </c>
      <c r="D8" s="136"/>
    </row>
    <row r="9" spans="1:9" ht="31.8" customHeight="1" x14ac:dyDescent="0.25">
      <c r="A9" s="95" t="s">
        <v>214</v>
      </c>
      <c r="B9" s="102">
        <v>82</v>
      </c>
      <c r="C9" s="102">
        <v>38</v>
      </c>
    </row>
    <row r="10" spans="1:9" ht="19.2" customHeight="1" x14ac:dyDescent="0.25">
      <c r="A10" s="95" t="s">
        <v>122</v>
      </c>
      <c r="B10" s="102">
        <v>74</v>
      </c>
      <c r="C10" s="102">
        <v>28</v>
      </c>
      <c r="D10" s="136"/>
    </row>
    <row r="11" spans="1:9" ht="18.600000000000001" customHeight="1" x14ac:dyDescent="0.25">
      <c r="A11" s="95" t="s">
        <v>342</v>
      </c>
      <c r="B11" s="102">
        <v>72</v>
      </c>
      <c r="C11" s="102">
        <v>38</v>
      </c>
    </row>
    <row r="12" spans="1:9" ht="18.600000000000001" customHeight="1" x14ac:dyDescent="0.25">
      <c r="A12" s="95" t="s">
        <v>194</v>
      </c>
      <c r="B12" s="102">
        <v>67</v>
      </c>
      <c r="C12" s="102">
        <v>34</v>
      </c>
      <c r="D12" s="136"/>
    </row>
    <row r="13" spans="1:9" ht="18.600000000000001" customHeight="1" x14ac:dyDescent="0.25">
      <c r="A13" s="96" t="s">
        <v>149</v>
      </c>
      <c r="B13" s="102">
        <v>54</v>
      </c>
      <c r="C13" s="102">
        <v>31</v>
      </c>
    </row>
    <row r="14" spans="1:9" ht="18.600000000000001" customHeight="1" x14ac:dyDescent="0.25">
      <c r="A14" s="96" t="s">
        <v>150</v>
      </c>
      <c r="B14" s="102">
        <v>52</v>
      </c>
      <c r="C14" s="102">
        <v>20</v>
      </c>
      <c r="D14" s="136"/>
    </row>
    <row r="15" spans="1:9" ht="18.600000000000001" customHeight="1" x14ac:dyDescent="0.25">
      <c r="A15" s="96" t="s">
        <v>147</v>
      </c>
      <c r="B15" s="102">
        <v>51</v>
      </c>
      <c r="C15" s="102">
        <v>24</v>
      </c>
    </row>
    <row r="16" spans="1:9" ht="18.600000000000001" customHeight="1" x14ac:dyDescent="0.25">
      <c r="A16" s="96" t="s">
        <v>344</v>
      </c>
      <c r="B16" s="102">
        <v>47</v>
      </c>
      <c r="C16" s="102">
        <v>18</v>
      </c>
      <c r="D16" s="136"/>
    </row>
    <row r="17" spans="1:4" ht="18.600000000000001" customHeight="1" x14ac:dyDescent="0.25">
      <c r="A17" s="94" t="s">
        <v>146</v>
      </c>
      <c r="B17" s="102">
        <v>40</v>
      </c>
      <c r="C17" s="102">
        <v>19</v>
      </c>
    </row>
    <row r="18" spans="1:4" ht="18.600000000000001" customHeight="1" x14ac:dyDescent="0.25">
      <c r="A18" s="95" t="s">
        <v>415</v>
      </c>
      <c r="B18" s="102">
        <v>37</v>
      </c>
      <c r="C18" s="102">
        <v>22</v>
      </c>
      <c r="D18" s="136"/>
    </row>
    <row r="19" spans="1:4" ht="18.600000000000001" customHeight="1" x14ac:dyDescent="0.25">
      <c r="A19" s="95" t="s">
        <v>424</v>
      </c>
      <c r="B19" s="102">
        <v>33</v>
      </c>
      <c r="C19" s="102">
        <v>14</v>
      </c>
    </row>
    <row r="20" spans="1:4" ht="18.600000000000001" customHeight="1" x14ac:dyDescent="0.25">
      <c r="A20" s="95" t="s">
        <v>474</v>
      </c>
      <c r="B20" s="102">
        <v>32</v>
      </c>
      <c r="C20" s="102">
        <v>16</v>
      </c>
      <c r="D20" s="136"/>
    </row>
    <row r="21" spans="1:4" ht="38.4" customHeight="1" x14ac:dyDescent="0.25">
      <c r="A21" s="225" t="s">
        <v>36</v>
      </c>
      <c r="B21" s="225"/>
      <c r="C21" s="225"/>
    </row>
    <row r="22" spans="1:4" ht="31.2" x14ac:dyDescent="0.25">
      <c r="A22" s="95" t="s">
        <v>121</v>
      </c>
      <c r="B22" s="102">
        <v>142</v>
      </c>
      <c r="C22" s="102">
        <v>78</v>
      </c>
      <c r="D22" s="136"/>
    </row>
    <row r="23" spans="1:4" ht="18" customHeight="1" x14ac:dyDescent="0.25">
      <c r="A23" s="95" t="s">
        <v>221</v>
      </c>
      <c r="B23" s="102">
        <v>101</v>
      </c>
      <c r="C23" s="102">
        <v>26</v>
      </c>
    </row>
    <row r="24" spans="1:4" ht="18" customHeight="1" x14ac:dyDescent="0.25">
      <c r="A24" s="95" t="s">
        <v>219</v>
      </c>
      <c r="B24" s="102">
        <v>37</v>
      </c>
      <c r="C24" s="102">
        <v>16</v>
      </c>
      <c r="D24" s="136"/>
    </row>
    <row r="25" spans="1:4" ht="18" customHeight="1" x14ac:dyDescent="0.25">
      <c r="A25" s="95" t="s">
        <v>153</v>
      </c>
      <c r="B25" s="102">
        <v>33</v>
      </c>
      <c r="C25" s="102">
        <v>15</v>
      </c>
    </row>
    <row r="26" spans="1:4" ht="18" customHeight="1" x14ac:dyDescent="0.25">
      <c r="A26" s="95" t="s">
        <v>114</v>
      </c>
      <c r="B26" s="102">
        <v>31</v>
      </c>
      <c r="C26" s="102">
        <v>20</v>
      </c>
      <c r="D26" s="136"/>
    </row>
    <row r="27" spans="1:4" ht="18" customHeight="1" x14ac:dyDescent="0.25">
      <c r="A27" s="95" t="s">
        <v>371</v>
      </c>
      <c r="B27" s="102">
        <v>29</v>
      </c>
      <c r="C27" s="102">
        <v>8</v>
      </c>
    </row>
    <row r="28" spans="1:4" ht="18" customHeight="1" x14ac:dyDescent="0.25">
      <c r="A28" s="95" t="s">
        <v>140</v>
      </c>
      <c r="B28" s="102">
        <v>26</v>
      </c>
      <c r="C28" s="102">
        <v>9</v>
      </c>
      <c r="D28" s="136"/>
    </row>
    <row r="29" spans="1:4" ht="18" customHeight="1" x14ac:dyDescent="0.25">
      <c r="A29" s="95" t="s">
        <v>152</v>
      </c>
      <c r="B29" s="102">
        <v>24</v>
      </c>
      <c r="C29" s="102">
        <v>14</v>
      </c>
    </row>
    <row r="30" spans="1:4" ht="18" customHeight="1" x14ac:dyDescent="0.25">
      <c r="A30" s="95" t="s">
        <v>191</v>
      </c>
      <c r="B30" s="102">
        <v>21</v>
      </c>
      <c r="C30" s="102">
        <v>11</v>
      </c>
      <c r="D30" s="136"/>
    </row>
    <row r="31" spans="1:4" ht="18" customHeight="1" x14ac:dyDescent="0.25">
      <c r="A31" s="95" t="s">
        <v>345</v>
      </c>
      <c r="B31" s="102">
        <v>21</v>
      </c>
      <c r="C31" s="102">
        <v>12</v>
      </c>
    </row>
    <row r="32" spans="1:4" ht="18" customHeight="1" x14ac:dyDescent="0.25">
      <c r="A32" s="95" t="s">
        <v>137</v>
      </c>
      <c r="B32" s="102">
        <v>20</v>
      </c>
      <c r="C32" s="102">
        <v>8</v>
      </c>
      <c r="D32" s="136"/>
    </row>
    <row r="33" spans="1:4" ht="18" customHeight="1" x14ac:dyDescent="0.25">
      <c r="A33" s="95" t="s">
        <v>382</v>
      </c>
      <c r="B33" s="102">
        <v>19</v>
      </c>
      <c r="C33" s="102">
        <v>7</v>
      </c>
    </row>
    <row r="34" spans="1:4" ht="18" customHeight="1" x14ac:dyDescent="0.25">
      <c r="A34" s="95" t="s">
        <v>383</v>
      </c>
      <c r="B34" s="102">
        <v>16</v>
      </c>
      <c r="C34" s="102">
        <v>7</v>
      </c>
      <c r="D34" s="136"/>
    </row>
    <row r="35" spans="1:4" ht="18" customHeight="1" x14ac:dyDescent="0.25">
      <c r="A35" s="95" t="s">
        <v>425</v>
      </c>
      <c r="B35" s="102">
        <v>15</v>
      </c>
      <c r="C35" s="102">
        <v>13</v>
      </c>
    </row>
    <row r="36" spans="1:4" ht="15.6" x14ac:dyDescent="0.25">
      <c r="A36" s="95" t="s">
        <v>478</v>
      </c>
      <c r="B36" s="102">
        <v>13</v>
      </c>
      <c r="C36" s="102">
        <v>7</v>
      </c>
      <c r="D36" s="136"/>
    </row>
    <row r="37" spans="1:4" ht="38.4" customHeight="1" x14ac:dyDescent="0.25">
      <c r="A37" s="225" t="s">
        <v>37</v>
      </c>
      <c r="B37" s="225"/>
      <c r="C37" s="225"/>
    </row>
    <row r="38" spans="1:4" ht="21.75" customHeight="1" x14ac:dyDescent="0.25">
      <c r="A38" s="96" t="s">
        <v>156</v>
      </c>
      <c r="B38" s="102">
        <v>60</v>
      </c>
      <c r="C38" s="102">
        <v>30</v>
      </c>
      <c r="D38" s="136"/>
    </row>
    <row r="39" spans="1:4" ht="21.75" customHeight="1" x14ac:dyDescent="0.25">
      <c r="A39" s="96" t="s">
        <v>224</v>
      </c>
      <c r="B39" s="102">
        <v>47</v>
      </c>
      <c r="C39" s="102">
        <v>15</v>
      </c>
    </row>
    <row r="40" spans="1:4" ht="21.75" customHeight="1" x14ac:dyDescent="0.25">
      <c r="A40" s="96" t="s">
        <v>157</v>
      </c>
      <c r="B40" s="102">
        <v>46</v>
      </c>
      <c r="C40" s="102">
        <v>14</v>
      </c>
      <c r="D40" s="136"/>
    </row>
    <row r="41" spans="1:4" ht="21.75" customHeight="1" x14ac:dyDescent="0.25">
      <c r="A41" s="96" t="s">
        <v>226</v>
      </c>
      <c r="B41" s="102">
        <v>40</v>
      </c>
      <c r="C41" s="102">
        <v>17</v>
      </c>
    </row>
    <row r="42" spans="1:4" ht="21.75" customHeight="1" x14ac:dyDescent="0.25">
      <c r="A42" s="96" t="s">
        <v>103</v>
      </c>
      <c r="B42" s="102">
        <v>35</v>
      </c>
      <c r="C42" s="102">
        <v>15</v>
      </c>
      <c r="D42" s="136"/>
    </row>
    <row r="43" spans="1:4" ht="21.75" customHeight="1" x14ac:dyDescent="0.25">
      <c r="A43" s="96" t="s">
        <v>373</v>
      </c>
      <c r="B43" s="102">
        <v>35</v>
      </c>
      <c r="C43" s="102">
        <v>32</v>
      </c>
    </row>
    <row r="44" spans="1:4" ht="21.75" customHeight="1" x14ac:dyDescent="0.25">
      <c r="A44" s="96" t="s">
        <v>346</v>
      </c>
      <c r="B44" s="102">
        <v>35</v>
      </c>
      <c r="C44" s="102">
        <v>21</v>
      </c>
      <c r="D44" s="136"/>
    </row>
    <row r="45" spans="1:4" ht="21.75" customHeight="1" x14ac:dyDescent="0.25">
      <c r="A45" s="96" t="s">
        <v>113</v>
      </c>
      <c r="B45" s="102">
        <v>31</v>
      </c>
      <c r="C45" s="102">
        <v>12</v>
      </c>
    </row>
    <row r="46" spans="1:4" ht="21.75" customHeight="1" x14ac:dyDescent="0.25">
      <c r="A46" s="96" t="s">
        <v>386</v>
      </c>
      <c r="B46" s="102">
        <v>25</v>
      </c>
      <c r="C46" s="102">
        <v>5</v>
      </c>
      <c r="D46" s="136"/>
    </row>
    <row r="47" spans="1:4" ht="21.75" customHeight="1" x14ac:dyDescent="0.25">
      <c r="A47" s="96" t="s">
        <v>347</v>
      </c>
      <c r="B47" s="102">
        <v>25</v>
      </c>
      <c r="C47" s="102">
        <v>15</v>
      </c>
    </row>
    <row r="48" spans="1:4" ht="21.75" customHeight="1" x14ac:dyDescent="0.25">
      <c r="A48" s="96" t="s">
        <v>328</v>
      </c>
      <c r="B48" s="102">
        <v>20</v>
      </c>
      <c r="C48" s="102">
        <v>11</v>
      </c>
      <c r="D48" s="136"/>
    </row>
    <row r="49" spans="1:4" ht="21.75" customHeight="1" x14ac:dyDescent="0.25">
      <c r="A49" s="96" t="s">
        <v>372</v>
      </c>
      <c r="B49" s="102">
        <v>20</v>
      </c>
      <c r="C49" s="102">
        <v>5</v>
      </c>
    </row>
    <row r="50" spans="1:4" ht="21.75" customHeight="1" x14ac:dyDescent="0.25">
      <c r="A50" s="96" t="s">
        <v>385</v>
      </c>
      <c r="B50" s="102">
        <v>16</v>
      </c>
      <c r="C50" s="102">
        <v>6</v>
      </c>
      <c r="D50" s="136"/>
    </row>
    <row r="51" spans="1:4" ht="21.75" customHeight="1" x14ac:dyDescent="0.25">
      <c r="A51" s="96" t="s">
        <v>387</v>
      </c>
      <c r="B51" s="102">
        <v>15</v>
      </c>
      <c r="C51" s="102">
        <v>4</v>
      </c>
    </row>
    <row r="52" spans="1:4" ht="21.75" customHeight="1" x14ac:dyDescent="0.25">
      <c r="A52" s="96" t="s">
        <v>384</v>
      </c>
      <c r="B52" s="102">
        <v>13</v>
      </c>
      <c r="C52" s="102">
        <v>4</v>
      </c>
      <c r="D52" s="136"/>
    </row>
    <row r="53" spans="1:4" ht="38.4" customHeight="1" x14ac:dyDescent="0.25">
      <c r="A53" s="225" t="s">
        <v>38</v>
      </c>
      <c r="B53" s="225"/>
      <c r="C53" s="225"/>
    </row>
    <row r="54" spans="1:4" ht="21.6" customHeight="1" x14ac:dyDescent="0.25">
      <c r="A54" s="95" t="s">
        <v>128</v>
      </c>
      <c r="B54" s="133">
        <v>39</v>
      </c>
      <c r="C54" s="133">
        <v>17</v>
      </c>
      <c r="D54" s="136"/>
    </row>
    <row r="55" spans="1:4" ht="21.75" customHeight="1" x14ac:dyDescent="0.25">
      <c r="A55" s="95" t="s">
        <v>162</v>
      </c>
      <c r="B55" s="102">
        <v>29</v>
      </c>
      <c r="C55" s="102">
        <v>11</v>
      </c>
    </row>
    <row r="56" spans="1:4" ht="21.75" customHeight="1" x14ac:dyDescent="0.25">
      <c r="A56" s="95" t="s">
        <v>141</v>
      </c>
      <c r="B56" s="102">
        <v>25</v>
      </c>
      <c r="C56" s="102">
        <v>15</v>
      </c>
      <c r="D56" s="136"/>
    </row>
    <row r="57" spans="1:4" ht="21.75" customHeight="1" x14ac:dyDescent="0.25">
      <c r="A57" s="95" t="s">
        <v>202</v>
      </c>
      <c r="B57" s="97">
        <v>22</v>
      </c>
      <c r="C57" s="97">
        <v>1</v>
      </c>
    </row>
    <row r="58" spans="1:4" ht="21.75" customHeight="1" x14ac:dyDescent="0.25">
      <c r="A58" s="95" t="s">
        <v>161</v>
      </c>
      <c r="B58" s="102">
        <v>16</v>
      </c>
      <c r="C58" s="102">
        <v>11</v>
      </c>
      <c r="D58" s="136"/>
    </row>
    <row r="59" spans="1:4" ht="21.75" customHeight="1" x14ac:dyDescent="0.25">
      <c r="A59" s="95" t="s">
        <v>348</v>
      </c>
      <c r="B59" s="102">
        <v>13</v>
      </c>
      <c r="C59" s="102">
        <v>4</v>
      </c>
    </row>
    <row r="60" spans="1:4" ht="21.75" customHeight="1" x14ac:dyDescent="0.25">
      <c r="A60" s="95" t="s">
        <v>163</v>
      </c>
      <c r="B60" s="102">
        <v>12</v>
      </c>
      <c r="C60" s="102">
        <v>8</v>
      </c>
      <c r="D60" s="136"/>
    </row>
    <row r="61" spans="1:4" ht="31.8" customHeight="1" x14ac:dyDescent="0.25">
      <c r="A61" s="95" t="s">
        <v>165</v>
      </c>
      <c r="B61" s="102">
        <v>11</v>
      </c>
      <c r="C61" s="102">
        <v>7</v>
      </c>
    </row>
    <row r="62" spans="1:4" ht="21" customHeight="1" x14ac:dyDescent="0.25">
      <c r="A62" s="95" t="s">
        <v>349</v>
      </c>
      <c r="B62" s="102">
        <v>11</v>
      </c>
      <c r="C62" s="102">
        <v>4</v>
      </c>
      <c r="D62" s="136"/>
    </row>
    <row r="63" spans="1:4" ht="21" customHeight="1" x14ac:dyDescent="0.25">
      <c r="A63" s="95" t="s">
        <v>164</v>
      </c>
      <c r="B63" s="102">
        <v>5</v>
      </c>
      <c r="C63" s="102">
        <v>2</v>
      </c>
    </row>
    <row r="64" spans="1:4" ht="21.75" customHeight="1" x14ac:dyDescent="0.25">
      <c r="A64" s="95" t="s">
        <v>120</v>
      </c>
      <c r="B64" s="102">
        <v>5</v>
      </c>
      <c r="C64" s="102">
        <v>0</v>
      </c>
      <c r="D64" s="136"/>
    </row>
    <row r="65" spans="1:5" ht="31.8" customHeight="1" x14ac:dyDescent="0.25">
      <c r="A65" s="95" t="s">
        <v>230</v>
      </c>
      <c r="B65" s="102">
        <v>5</v>
      </c>
      <c r="C65" s="102">
        <v>1</v>
      </c>
    </row>
    <row r="66" spans="1:5" ht="21.6" customHeight="1" x14ac:dyDescent="0.25">
      <c r="A66" s="95" t="s">
        <v>203</v>
      </c>
      <c r="B66" s="102">
        <v>5</v>
      </c>
      <c r="C66" s="102">
        <v>3</v>
      </c>
      <c r="D66" s="136"/>
    </row>
    <row r="67" spans="1:5" ht="21.6" customHeight="1" x14ac:dyDescent="0.25">
      <c r="A67" s="95" t="s">
        <v>388</v>
      </c>
      <c r="B67" s="102">
        <v>5</v>
      </c>
      <c r="C67" s="102">
        <v>1</v>
      </c>
    </row>
    <row r="68" spans="1:5" ht="21" customHeight="1" x14ac:dyDescent="0.25">
      <c r="A68" s="95" t="s">
        <v>229</v>
      </c>
      <c r="B68" s="102">
        <v>5</v>
      </c>
      <c r="C68" s="102">
        <v>0</v>
      </c>
      <c r="D68" s="136"/>
    </row>
    <row r="69" spans="1:5" ht="38.4" customHeight="1" x14ac:dyDescent="0.25">
      <c r="A69" s="225" t="s">
        <v>39</v>
      </c>
      <c r="B69" s="225"/>
      <c r="C69" s="225"/>
    </row>
    <row r="70" spans="1:5" ht="21" customHeight="1" x14ac:dyDescent="0.25">
      <c r="A70" s="95" t="s">
        <v>106</v>
      </c>
      <c r="B70" s="102">
        <v>648</v>
      </c>
      <c r="C70" s="102">
        <v>331</v>
      </c>
      <c r="D70" s="136"/>
      <c r="E70" s="136"/>
    </row>
    <row r="71" spans="1:5" ht="21" customHeight="1" x14ac:dyDescent="0.25">
      <c r="A71" s="95" t="s">
        <v>370</v>
      </c>
      <c r="B71" s="102">
        <v>275</v>
      </c>
      <c r="C71" s="102">
        <v>149</v>
      </c>
    </row>
    <row r="72" spans="1:5" ht="21" customHeight="1" x14ac:dyDescent="0.25">
      <c r="A72" s="95" t="s">
        <v>105</v>
      </c>
      <c r="B72" s="102">
        <v>155</v>
      </c>
      <c r="C72" s="102">
        <v>73</v>
      </c>
      <c r="D72" s="136"/>
    </row>
    <row r="73" spans="1:5" ht="21" customHeight="1" x14ac:dyDescent="0.25">
      <c r="A73" s="95" t="s">
        <v>104</v>
      </c>
      <c r="B73" s="102">
        <v>81</v>
      </c>
      <c r="C73" s="102">
        <v>40</v>
      </c>
    </row>
    <row r="74" spans="1:5" ht="21" customHeight="1" x14ac:dyDescent="0.25">
      <c r="A74" s="95" t="s">
        <v>98</v>
      </c>
      <c r="B74" s="102">
        <v>72</v>
      </c>
      <c r="C74" s="102">
        <v>47</v>
      </c>
      <c r="D74" s="136"/>
    </row>
    <row r="75" spans="1:5" ht="21" customHeight="1" x14ac:dyDescent="0.25">
      <c r="A75" s="95" t="s">
        <v>374</v>
      </c>
      <c r="B75" s="102">
        <v>46</v>
      </c>
      <c r="C75" s="102">
        <v>30</v>
      </c>
    </row>
    <row r="76" spans="1:5" ht="21" customHeight="1" x14ac:dyDescent="0.25">
      <c r="A76" s="95" t="s">
        <v>100</v>
      </c>
      <c r="B76" s="102">
        <v>40</v>
      </c>
      <c r="C76" s="102">
        <v>12</v>
      </c>
      <c r="D76" s="136"/>
    </row>
    <row r="77" spans="1:5" ht="21.6" customHeight="1" x14ac:dyDescent="0.25">
      <c r="A77" s="95" t="s">
        <v>231</v>
      </c>
      <c r="B77" s="102">
        <v>26</v>
      </c>
      <c r="C77" s="102">
        <v>12</v>
      </c>
    </row>
    <row r="78" spans="1:5" ht="21" customHeight="1" x14ac:dyDescent="0.25">
      <c r="A78" s="95" t="s">
        <v>389</v>
      </c>
      <c r="B78" s="102">
        <v>26</v>
      </c>
      <c r="C78" s="102">
        <v>16</v>
      </c>
      <c r="D78" s="136"/>
    </row>
    <row r="79" spans="1:5" ht="21" customHeight="1" x14ac:dyDescent="0.25">
      <c r="A79" s="95" t="s">
        <v>132</v>
      </c>
      <c r="B79" s="102">
        <v>22</v>
      </c>
      <c r="C79" s="102">
        <v>6</v>
      </c>
    </row>
    <row r="80" spans="1:5" ht="31.8" customHeight="1" x14ac:dyDescent="0.25">
      <c r="A80" s="95" t="s">
        <v>350</v>
      </c>
      <c r="B80" s="102">
        <v>20</v>
      </c>
      <c r="C80" s="102">
        <v>8</v>
      </c>
      <c r="D80" s="136"/>
    </row>
    <row r="81" spans="1:4" ht="21" customHeight="1" x14ac:dyDescent="0.25">
      <c r="A81" s="95" t="s">
        <v>232</v>
      </c>
      <c r="B81" s="102">
        <v>13</v>
      </c>
      <c r="C81" s="102">
        <v>4</v>
      </c>
    </row>
    <row r="82" spans="1:4" ht="21" customHeight="1" x14ac:dyDescent="0.25">
      <c r="A82" s="95" t="s">
        <v>390</v>
      </c>
      <c r="B82" s="102">
        <v>9</v>
      </c>
      <c r="C82" s="102">
        <v>4</v>
      </c>
      <c r="D82" s="136"/>
    </row>
    <row r="83" spans="1:4" ht="21" customHeight="1" x14ac:dyDescent="0.25">
      <c r="A83" s="95" t="s">
        <v>351</v>
      </c>
      <c r="B83" s="102">
        <v>8</v>
      </c>
      <c r="C83" s="102">
        <v>1</v>
      </c>
    </row>
    <row r="84" spans="1:4" ht="21.6" customHeight="1" x14ac:dyDescent="0.25">
      <c r="A84" s="95" t="s">
        <v>479</v>
      </c>
      <c r="B84" s="102">
        <v>8</v>
      </c>
      <c r="C84" s="102">
        <v>6</v>
      </c>
      <c r="D84" s="136"/>
    </row>
    <row r="85" spans="1:4" ht="38.4" customHeight="1" x14ac:dyDescent="0.25">
      <c r="A85" s="225" t="s">
        <v>169</v>
      </c>
      <c r="B85" s="225"/>
      <c r="C85" s="225"/>
    </row>
    <row r="86" spans="1:4" ht="31.8" customHeight="1" x14ac:dyDescent="0.25">
      <c r="A86" s="95" t="s">
        <v>115</v>
      </c>
      <c r="B86" s="102">
        <v>389</v>
      </c>
      <c r="C86" s="102">
        <v>194</v>
      </c>
      <c r="D86" s="136"/>
    </row>
    <row r="87" spans="1:4" ht="20.25" customHeight="1" x14ac:dyDescent="0.25">
      <c r="A87" s="95" t="s">
        <v>170</v>
      </c>
      <c r="B87" s="102">
        <v>116</v>
      </c>
      <c r="C87" s="102">
        <v>38</v>
      </c>
    </row>
    <row r="88" spans="1:4" ht="20.25" customHeight="1" x14ac:dyDescent="0.25">
      <c r="A88" s="95" t="s">
        <v>172</v>
      </c>
      <c r="B88" s="102">
        <v>41</v>
      </c>
      <c r="C88" s="102">
        <v>19</v>
      </c>
      <c r="D88" s="136"/>
    </row>
    <row r="89" spans="1:4" ht="20.25" customHeight="1" x14ac:dyDescent="0.25">
      <c r="A89" s="95" t="s">
        <v>174</v>
      </c>
      <c r="B89" s="102">
        <v>38</v>
      </c>
      <c r="C89" s="102">
        <v>21</v>
      </c>
    </row>
    <row r="90" spans="1:4" ht="46.2" customHeight="1" x14ac:dyDescent="0.25">
      <c r="A90" s="95" t="s">
        <v>352</v>
      </c>
      <c r="B90" s="102">
        <v>25</v>
      </c>
      <c r="C90" s="102">
        <v>8</v>
      </c>
      <c r="D90" s="136"/>
    </row>
    <row r="91" spans="1:4" ht="32.4" customHeight="1" x14ac:dyDescent="0.25">
      <c r="A91" s="95" t="s">
        <v>210</v>
      </c>
      <c r="B91" s="102">
        <v>23</v>
      </c>
      <c r="C91" s="102">
        <v>10</v>
      </c>
    </row>
    <row r="92" spans="1:4" ht="20.25" customHeight="1" x14ac:dyDescent="0.25">
      <c r="A92" s="95" t="s">
        <v>176</v>
      </c>
      <c r="B92" s="102">
        <v>23</v>
      </c>
      <c r="C92" s="102">
        <v>18</v>
      </c>
      <c r="D92" s="136"/>
    </row>
    <row r="93" spans="1:4" ht="20.25" customHeight="1" x14ac:dyDescent="0.25">
      <c r="A93" s="95" t="s">
        <v>175</v>
      </c>
      <c r="B93" s="102">
        <v>23</v>
      </c>
      <c r="C93" s="102">
        <v>12</v>
      </c>
    </row>
    <row r="94" spans="1:4" ht="20.25" customHeight="1" x14ac:dyDescent="0.25">
      <c r="A94" s="95" t="s">
        <v>207</v>
      </c>
      <c r="B94" s="102">
        <v>20</v>
      </c>
      <c r="C94" s="102">
        <v>10</v>
      </c>
      <c r="D94" s="136"/>
    </row>
    <row r="95" spans="1:4" ht="20.25" customHeight="1" x14ac:dyDescent="0.25">
      <c r="A95" s="95" t="s">
        <v>391</v>
      </c>
      <c r="B95" s="102">
        <v>14</v>
      </c>
      <c r="C95" s="102">
        <v>3</v>
      </c>
    </row>
    <row r="96" spans="1:4" ht="20.25" customHeight="1" x14ac:dyDescent="0.25">
      <c r="A96" s="95" t="s">
        <v>206</v>
      </c>
      <c r="B96" s="102">
        <v>13</v>
      </c>
      <c r="C96" s="102">
        <v>10</v>
      </c>
      <c r="D96" s="136"/>
    </row>
    <row r="97" spans="1:4" ht="15.6" x14ac:dyDescent="0.25">
      <c r="A97" s="95" t="s">
        <v>233</v>
      </c>
      <c r="B97" s="102">
        <v>13</v>
      </c>
      <c r="C97" s="102">
        <v>13</v>
      </c>
    </row>
    <row r="98" spans="1:4" ht="15.6" x14ac:dyDescent="0.25">
      <c r="A98" s="95" t="s">
        <v>234</v>
      </c>
      <c r="B98" s="102">
        <v>8</v>
      </c>
      <c r="C98" s="102">
        <v>5</v>
      </c>
      <c r="D98" s="136"/>
    </row>
    <row r="99" spans="1:4" ht="33" customHeight="1" x14ac:dyDescent="0.25">
      <c r="A99" s="95" t="s">
        <v>392</v>
      </c>
      <c r="B99" s="102">
        <v>6</v>
      </c>
      <c r="C99" s="102">
        <v>1</v>
      </c>
    </row>
    <row r="100" spans="1:4" ht="18.75" customHeight="1" x14ac:dyDescent="0.25">
      <c r="A100" s="95" t="s">
        <v>171</v>
      </c>
      <c r="B100" s="102">
        <v>5</v>
      </c>
      <c r="C100" s="102">
        <v>1</v>
      </c>
      <c r="D100" s="136"/>
    </row>
    <row r="101" spans="1:4" ht="38.4" customHeight="1" x14ac:dyDescent="0.25">
      <c r="A101" s="225" t="s">
        <v>41</v>
      </c>
      <c r="B101" s="225"/>
      <c r="C101" s="225"/>
    </row>
    <row r="102" spans="1:4" ht="18.75" customHeight="1" x14ac:dyDescent="0.25">
      <c r="A102" s="95" t="s">
        <v>111</v>
      </c>
      <c r="B102" s="102">
        <v>479</v>
      </c>
      <c r="C102" s="102">
        <v>160</v>
      </c>
      <c r="D102" s="136"/>
    </row>
    <row r="103" spans="1:4" ht="18.75" customHeight="1" x14ac:dyDescent="0.25">
      <c r="A103" s="95" t="s">
        <v>118</v>
      </c>
      <c r="B103" s="102">
        <v>220</v>
      </c>
      <c r="C103" s="102">
        <v>63</v>
      </c>
    </row>
    <row r="104" spans="1:4" ht="31.2" x14ac:dyDescent="0.25">
      <c r="A104" s="94" t="s">
        <v>119</v>
      </c>
      <c r="B104" s="102">
        <v>108</v>
      </c>
      <c r="C104" s="102">
        <v>28</v>
      </c>
      <c r="D104" s="136"/>
    </row>
    <row r="105" spans="1:4" ht="31.2" x14ac:dyDescent="0.25">
      <c r="A105" s="95" t="s">
        <v>133</v>
      </c>
      <c r="B105" s="102">
        <v>82</v>
      </c>
      <c r="C105" s="102">
        <v>45</v>
      </c>
    </row>
    <row r="106" spans="1:4" ht="15.6" x14ac:dyDescent="0.25">
      <c r="A106" s="95" t="s">
        <v>238</v>
      </c>
      <c r="B106" s="102">
        <v>71</v>
      </c>
      <c r="C106" s="102">
        <v>16</v>
      </c>
      <c r="D106" s="136"/>
    </row>
    <row r="107" spans="1:4" ht="15" customHeight="1" x14ac:dyDescent="0.25">
      <c r="A107" s="95" t="s">
        <v>181</v>
      </c>
      <c r="B107" s="102">
        <v>64</v>
      </c>
      <c r="C107" s="102">
        <v>18</v>
      </c>
    </row>
    <row r="108" spans="1:4" ht="31.2" customHeight="1" x14ac:dyDescent="0.25">
      <c r="A108" s="95" t="s">
        <v>237</v>
      </c>
      <c r="B108" s="102">
        <v>64</v>
      </c>
      <c r="C108" s="102">
        <v>14</v>
      </c>
      <c r="D108" s="136"/>
    </row>
    <row r="109" spans="1:4" ht="31.8" customHeight="1" x14ac:dyDescent="0.25">
      <c r="A109" s="95" t="s">
        <v>134</v>
      </c>
      <c r="B109" s="102">
        <v>62</v>
      </c>
      <c r="C109" s="102">
        <v>24</v>
      </c>
    </row>
    <row r="110" spans="1:4" ht="31.8" customHeight="1" x14ac:dyDescent="0.25">
      <c r="A110" s="95" t="s">
        <v>361</v>
      </c>
      <c r="B110" s="102">
        <v>60</v>
      </c>
      <c r="C110" s="102">
        <v>9</v>
      </c>
      <c r="D110" s="136"/>
    </row>
    <row r="111" spans="1:4" ht="18.75" customHeight="1" x14ac:dyDescent="0.25">
      <c r="A111" s="95" t="s">
        <v>180</v>
      </c>
      <c r="B111" s="102">
        <v>57</v>
      </c>
      <c r="C111" s="102">
        <v>16</v>
      </c>
    </row>
    <row r="112" spans="1:4" ht="18.75" customHeight="1" x14ac:dyDescent="0.25">
      <c r="A112" s="95" t="s">
        <v>130</v>
      </c>
      <c r="B112" s="102">
        <v>54</v>
      </c>
      <c r="C112" s="102">
        <v>19</v>
      </c>
      <c r="D112" s="136"/>
    </row>
    <row r="113" spans="1:4" ht="18.75" customHeight="1" x14ac:dyDescent="0.25">
      <c r="A113" s="95" t="s">
        <v>393</v>
      </c>
      <c r="B113" s="102">
        <v>54</v>
      </c>
      <c r="C113" s="102">
        <v>21</v>
      </c>
    </row>
    <row r="114" spans="1:4" ht="31.2" customHeight="1" x14ac:dyDescent="0.25">
      <c r="A114" s="95" t="s">
        <v>399</v>
      </c>
      <c r="B114" s="102">
        <v>47</v>
      </c>
      <c r="C114" s="102">
        <v>29</v>
      </c>
      <c r="D114" s="136"/>
    </row>
    <row r="115" spans="1:4" ht="18.75" customHeight="1" x14ac:dyDescent="0.25">
      <c r="A115" s="95" t="s">
        <v>249</v>
      </c>
      <c r="B115" s="102">
        <v>46</v>
      </c>
      <c r="C115" s="102">
        <v>22</v>
      </c>
    </row>
    <row r="116" spans="1:4" ht="18.75" customHeight="1" x14ac:dyDescent="0.25">
      <c r="A116" s="95" t="s">
        <v>334</v>
      </c>
      <c r="B116" s="102">
        <v>41</v>
      </c>
      <c r="C116" s="102">
        <v>17</v>
      </c>
      <c r="D116" s="136"/>
    </row>
    <row r="117" spans="1:4" ht="63.75" customHeight="1" x14ac:dyDescent="0.25">
      <c r="A117" s="225" t="s">
        <v>42</v>
      </c>
      <c r="B117" s="225"/>
      <c r="C117" s="225"/>
    </row>
    <row r="118" spans="1:4" ht="19.2" customHeight="1" x14ac:dyDescent="0.25">
      <c r="A118" s="95" t="s">
        <v>96</v>
      </c>
      <c r="B118" s="102">
        <v>2347</v>
      </c>
      <c r="C118" s="102">
        <v>843</v>
      </c>
      <c r="D118" s="136"/>
    </row>
    <row r="119" spans="1:4" ht="46.8" x14ac:dyDescent="0.25">
      <c r="A119" s="95" t="s">
        <v>192</v>
      </c>
      <c r="B119" s="102">
        <v>2248</v>
      </c>
      <c r="C119" s="102">
        <v>323</v>
      </c>
    </row>
    <row r="120" spans="1:4" ht="19.5" customHeight="1" x14ac:dyDescent="0.25">
      <c r="A120" s="95" t="s">
        <v>102</v>
      </c>
      <c r="B120" s="102">
        <v>1047</v>
      </c>
      <c r="C120" s="102">
        <v>971</v>
      </c>
      <c r="D120" s="136"/>
    </row>
    <row r="121" spans="1:4" ht="19.5" customHeight="1" x14ac:dyDescent="0.25">
      <c r="A121" s="95" t="s">
        <v>108</v>
      </c>
      <c r="B121" s="102">
        <v>621</v>
      </c>
      <c r="C121" s="102">
        <v>112</v>
      </c>
    </row>
    <row r="122" spans="1:4" ht="19.2" customHeight="1" x14ac:dyDescent="0.25">
      <c r="A122" s="95" t="s">
        <v>99</v>
      </c>
      <c r="B122" s="102">
        <v>312</v>
      </c>
      <c r="C122" s="102">
        <v>269</v>
      </c>
      <c r="D122" s="136"/>
    </row>
    <row r="123" spans="1:4" ht="19.5" customHeight="1" x14ac:dyDescent="0.25">
      <c r="A123" s="95" t="s">
        <v>341</v>
      </c>
      <c r="B123" s="102">
        <v>215</v>
      </c>
      <c r="C123" s="102">
        <v>55</v>
      </c>
    </row>
    <row r="124" spans="1:4" ht="19.8" customHeight="1" x14ac:dyDescent="0.25">
      <c r="A124" s="95" t="s">
        <v>185</v>
      </c>
      <c r="B124" s="102">
        <v>133</v>
      </c>
      <c r="C124" s="102">
        <v>61</v>
      </c>
      <c r="D124" s="136"/>
    </row>
    <row r="125" spans="1:4" ht="19.8" customHeight="1" x14ac:dyDescent="0.25">
      <c r="A125" s="95" t="s">
        <v>250</v>
      </c>
      <c r="B125" s="102">
        <v>128</v>
      </c>
      <c r="C125" s="102">
        <v>34</v>
      </c>
    </row>
    <row r="126" spans="1:4" ht="19.5" customHeight="1" x14ac:dyDescent="0.25">
      <c r="A126" s="95" t="s">
        <v>239</v>
      </c>
      <c r="B126" s="102">
        <v>107</v>
      </c>
      <c r="C126" s="102">
        <v>48</v>
      </c>
      <c r="D126" s="136"/>
    </row>
    <row r="127" spans="1:4" ht="19.2" customHeight="1" x14ac:dyDescent="0.25">
      <c r="A127" s="95" t="s">
        <v>131</v>
      </c>
      <c r="B127" s="102">
        <v>101</v>
      </c>
      <c r="C127" s="102">
        <v>48</v>
      </c>
    </row>
    <row r="128" spans="1:4" ht="46.2" customHeight="1" x14ac:dyDescent="0.25">
      <c r="A128" s="95" t="s">
        <v>208</v>
      </c>
      <c r="B128" s="102">
        <v>93</v>
      </c>
      <c r="C128" s="102">
        <v>39</v>
      </c>
      <c r="D128" s="136"/>
    </row>
    <row r="129" spans="1:4" ht="19.5" customHeight="1" x14ac:dyDescent="0.25">
      <c r="A129" s="95" t="s">
        <v>184</v>
      </c>
      <c r="B129" s="102">
        <v>80</v>
      </c>
      <c r="C129" s="102">
        <v>20</v>
      </c>
    </row>
    <row r="130" spans="1:4" ht="19.8" customHeight="1" x14ac:dyDescent="0.25">
      <c r="A130" s="95" t="s">
        <v>186</v>
      </c>
      <c r="B130" s="102">
        <v>50</v>
      </c>
      <c r="C130" s="102">
        <v>9</v>
      </c>
      <c r="D130" s="136"/>
    </row>
    <row r="131" spans="1:4" ht="31.2" x14ac:dyDescent="0.25">
      <c r="A131" s="95" t="s">
        <v>394</v>
      </c>
      <c r="B131" s="102">
        <v>31</v>
      </c>
      <c r="C131" s="102">
        <v>6</v>
      </c>
    </row>
    <row r="132" spans="1:4" ht="19.2" customHeight="1" x14ac:dyDescent="0.25">
      <c r="A132" s="95" t="s">
        <v>376</v>
      </c>
      <c r="B132" s="102">
        <v>30</v>
      </c>
      <c r="C132" s="102">
        <v>2</v>
      </c>
      <c r="D132" s="136"/>
    </row>
    <row r="133" spans="1:4" ht="38.4" customHeight="1" x14ac:dyDescent="0.25">
      <c r="A133" s="225" t="s">
        <v>187</v>
      </c>
      <c r="B133" s="225"/>
      <c r="C133" s="225"/>
    </row>
    <row r="134" spans="1:4" ht="21" customHeight="1" x14ac:dyDescent="0.25">
      <c r="A134" s="95" t="s">
        <v>97</v>
      </c>
      <c r="B134" s="102">
        <v>1434</v>
      </c>
      <c r="C134" s="102">
        <v>591</v>
      </c>
      <c r="D134" s="136"/>
    </row>
    <row r="135" spans="1:4" ht="21" customHeight="1" x14ac:dyDescent="0.25">
      <c r="A135" s="95" t="s">
        <v>112</v>
      </c>
      <c r="B135" s="102">
        <v>289</v>
      </c>
      <c r="C135" s="102">
        <v>141</v>
      </c>
    </row>
    <row r="136" spans="1:4" ht="21" customHeight="1" x14ac:dyDescent="0.25">
      <c r="A136" s="95" t="s">
        <v>109</v>
      </c>
      <c r="B136" s="102">
        <v>288</v>
      </c>
      <c r="C136" s="102">
        <v>144</v>
      </c>
      <c r="D136" s="136"/>
    </row>
    <row r="137" spans="1:4" ht="21" customHeight="1" x14ac:dyDescent="0.25">
      <c r="A137" s="95" t="s">
        <v>136</v>
      </c>
      <c r="B137" s="102">
        <v>100</v>
      </c>
      <c r="C137" s="102">
        <v>56</v>
      </c>
    </row>
    <row r="138" spans="1:4" ht="21" customHeight="1" x14ac:dyDescent="0.25">
      <c r="A138" s="94" t="s">
        <v>123</v>
      </c>
      <c r="B138" s="102">
        <v>89</v>
      </c>
      <c r="C138" s="102">
        <v>41</v>
      </c>
      <c r="D138" s="136"/>
    </row>
    <row r="139" spans="1:4" ht="21" customHeight="1" x14ac:dyDescent="0.25">
      <c r="A139" s="95" t="s">
        <v>117</v>
      </c>
      <c r="B139" s="102">
        <v>88</v>
      </c>
      <c r="C139" s="102">
        <v>53</v>
      </c>
    </row>
    <row r="140" spans="1:4" ht="21" customHeight="1" x14ac:dyDescent="0.25">
      <c r="A140" s="95" t="s">
        <v>251</v>
      </c>
      <c r="B140" s="102">
        <v>85</v>
      </c>
      <c r="C140" s="102">
        <v>71</v>
      </c>
      <c r="D140" s="136"/>
    </row>
    <row r="141" spans="1:4" ht="21" customHeight="1" x14ac:dyDescent="0.25">
      <c r="A141" s="95" t="s">
        <v>116</v>
      </c>
      <c r="B141" s="102">
        <v>35</v>
      </c>
      <c r="C141" s="102">
        <v>22</v>
      </c>
    </row>
    <row r="142" spans="1:4" ht="21" customHeight="1" x14ac:dyDescent="0.25">
      <c r="A142" s="95" t="s">
        <v>101</v>
      </c>
      <c r="B142" s="102">
        <v>29</v>
      </c>
      <c r="C142" s="102">
        <v>16</v>
      </c>
      <c r="D142" s="136"/>
    </row>
    <row r="143" spans="1:4" ht="21" customHeight="1" x14ac:dyDescent="0.25">
      <c r="A143" s="95" t="s">
        <v>242</v>
      </c>
      <c r="B143" s="102">
        <v>22</v>
      </c>
      <c r="C143" s="102">
        <v>8</v>
      </c>
    </row>
    <row r="144" spans="1:4" ht="15.6" x14ac:dyDescent="0.25">
      <c r="A144" s="95" t="s">
        <v>135</v>
      </c>
      <c r="B144" s="102">
        <v>18</v>
      </c>
      <c r="C144" s="102">
        <v>7</v>
      </c>
      <c r="D144" s="136"/>
    </row>
    <row r="145" spans="1:4" ht="45.6" customHeight="1" x14ac:dyDescent="0.25">
      <c r="A145" s="95" t="s">
        <v>125</v>
      </c>
      <c r="B145" s="102">
        <v>14</v>
      </c>
      <c r="C145" s="102">
        <v>8</v>
      </c>
    </row>
    <row r="146" spans="1:4" ht="21" customHeight="1" x14ac:dyDescent="0.25">
      <c r="A146" s="95" t="s">
        <v>416</v>
      </c>
      <c r="B146" s="102">
        <v>7</v>
      </c>
      <c r="C146" s="102">
        <v>4</v>
      </c>
      <c r="D146" s="136"/>
    </row>
    <row r="147" spans="1:4" ht="21" customHeight="1" x14ac:dyDescent="0.25">
      <c r="A147" s="95" t="s">
        <v>395</v>
      </c>
      <c r="B147" s="102">
        <v>6</v>
      </c>
      <c r="C147" s="102">
        <v>0</v>
      </c>
    </row>
    <row r="148" spans="1:4" ht="15.6" x14ac:dyDescent="0.25">
      <c r="A148" s="95" t="s">
        <v>139</v>
      </c>
      <c r="B148" s="102">
        <v>5</v>
      </c>
      <c r="C148" s="102">
        <v>3</v>
      </c>
      <c r="D148" s="136"/>
    </row>
    <row r="149" spans="1:4" ht="15.6" x14ac:dyDescent="0.3">
      <c r="A149" s="76"/>
      <c r="B149" s="98"/>
      <c r="C149" s="98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F12" sqref="F12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51" t="s">
        <v>81</v>
      </c>
      <c r="B1" s="251"/>
      <c r="C1" s="251"/>
      <c r="D1" s="251"/>
    </row>
    <row r="2" spans="1:4" s="2" customFormat="1" ht="20.399999999999999" x14ac:dyDescent="0.35">
      <c r="A2" s="251" t="s">
        <v>481</v>
      </c>
      <c r="B2" s="251"/>
      <c r="C2" s="251"/>
      <c r="D2" s="251"/>
    </row>
    <row r="3" spans="1:4" s="2" customFormat="1" ht="21" x14ac:dyDescent="0.4">
      <c r="A3" s="216" t="s">
        <v>44</v>
      </c>
      <c r="B3" s="216"/>
      <c r="C3" s="216"/>
      <c r="D3" s="216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0"/>
      <c r="B5" s="252" t="s">
        <v>82</v>
      </c>
      <c r="C5" s="253" t="s">
        <v>83</v>
      </c>
      <c r="D5" s="254" t="s">
        <v>84</v>
      </c>
    </row>
    <row r="6" spans="1:4" s="5" customFormat="1" ht="43.5" customHeight="1" x14ac:dyDescent="0.2">
      <c r="A6" s="230"/>
      <c r="B6" s="252"/>
      <c r="C6" s="253"/>
      <c r="D6" s="254"/>
    </row>
    <row r="7" spans="1:4" s="63" customFormat="1" ht="34.5" customHeight="1" x14ac:dyDescent="0.3">
      <c r="A7" s="60" t="s">
        <v>47</v>
      </c>
      <c r="B7" s="61">
        <f>SUM(B10:B28)</f>
        <v>2674</v>
      </c>
      <c r="C7" s="61">
        <v>20487</v>
      </c>
      <c r="D7" s="62">
        <f>C7/B7</f>
        <v>7.6615557217651462</v>
      </c>
    </row>
    <row r="8" spans="1:4" s="9" customFormat="1" ht="24.75" customHeight="1" x14ac:dyDescent="0.3">
      <c r="A8" s="64" t="s">
        <v>76</v>
      </c>
      <c r="B8" s="65" t="s">
        <v>85</v>
      </c>
      <c r="C8" s="66">
        <f>SUM(C10:C28)</f>
        <v>19018</v>
      </c>
      <c r="D8" s="67" t="s">
        <v>85</v>
      </c>
    </row>
    <row r="9" spans="1:4" s="70" customFormat="1" ht="22.95" customHeight="1" x14ac:dyDescent="0.3">
      <c r="A9" s="50" t="s">
        <v>77</v>
      </c>
      <c r="B9" s="68"/>
      <c r="C9" s="68"/>
      <c r="D9" s="69"/>
    </row>
    <row r="10" spans="1:4" ht="34.5" customHeight="1" x14ac:dyDescent="0.25">
      <c r="A10" s="14" t="s">
        <v>14</v>
      </c>
      <c r="B10" s="15">
        <v>573</v>
      </c>
      <c r="C10" s="15">
        <v>3967</v>
      </c>
      <c r="D10" s="47">
        <f>C10/B10</f>
        <v>6.9232111692844676</v>
      </c>
    </row>
    <row r="11" spans="1:4" ht="35.25" customHeight="1" x14ac:dyDescent="0.25">
      <c r="A11" s="14" t="s">
        <v>15</v>
      </c>
      <c r="B11" s="15">
        <v>31</v>
      </c>
      <c r="C11" s="15">
        <v>58</v>
      </c>
      <c r="D11" s="47">
        <f t="shared" ref="D11:D28" si="0">C11/B11</f>
        <v>1.8709677419354838</v>
      </c>
    </row>
    <row r="12" spans="1:4" s="22" customFormat="1" ht="20.25" customHeight="1" x14ac:dyDescent="0.3">
      <c r="A12" s="14" t="s">
        <v>16</v>
      </c>
      <c r="B12" s="15">
        <v>537</v>
      </c>
      <c r="C12" s="15">
        <v>2620</v>
      </c>
      <c r="D12" s="47">
        <f t="shared" si="0"/>
        <v>4.8789571694599632</v>
      </c>
    </row>
    <row r="13" spans="1:4" ht="36" customHeight="1" x14ac:dyDescent="0.25">
      <c r="A13" s="14" t="s">
        <v>17</v>
      </c>
      <c r="B13" s="15">
        <v>66</v>
      </c>
      <c r="C13" s="15">
        <v>329</v>
      </c>
      <c r="D13" s="47">
        <f t="shared" si="0"/>
        <v>4.9848484848484844</v>
      </c>
    </row>
    <row r="14" spans="1:4" ht="36.6" customHeight="1" x14ac:dyDescent="0.25">
      <c r="A14" s="14" t="s">
        <v>18</v>
      </c>
      <c r="B14" s="15">
        <v>42</v>
      </c>
      <c r="C14" s="15">
        <v>140</v>
      </c>
      <c r="D14" s="47">
        <f t="shared" si="0"/>
        <v>3.3333333333333335</v>
      </c>
    </row>
    <row r="15" spans="1:4" ht="19.5" customHeight="1" x14ac:dyDescent="0.25">
      <c r="A15" s="14" t="s">
        <v>19</v>
      </c>
      <c r="B15" s="15">
        <v>193</v>
      </c>
      <c r="C15" s="15">
        <v>419</v>
      </c>
      <c r="D15" s="47">
        <f t="shared" si="0"/>
        <v>2.1709844559585494</v>
      </c>
    </row>
    <row r="16" spans="1:4" ht="45.6" customHeight="1" x14ac:dyDescent="0.25">
      <c r="A16" s="14" t="s">
        <v>20</v>
      </c>
      <c r="B16" s="15">
        <v>377</v>
      </c>
      <c r="C16" s="15">
        <v>2452</v>
      </c>
      <c r="D16" s="47">
        <f t="shared" si="0"/>
        <v>6.5039787798408488</v>
      </c>
    </row>
    <row r="17" spans="1:4" ht="33.6" customHeight="1" x14ac:dyDescent="0.25">
      <c r="A17" s="14" t="s">
        <v>21</v>
      </c>
      <c r="B17" s="15">
        <v>145</v>
      </c>
      <c r="C17" s="15">
        <v>1079</v>
      </c>
      <c r="D17" s="47">
        <f t="shared" si="0"/>
        <v>7.4413793103448276</v>
      </c>
    </row>
    <row r="18" spans="1:4" ht="36.6" customHeight="1" x14ac:dyDescent="0.25">
      <c r="A18" s="14" t="s">
        <v>22</v>
      </c>
      <c r="B18" s="15">
        <v>67</v>
      </c>
      <c r="C18" s="15">
        <v>324</v>
      </c>
      <c r="D18" s="47">
        <f t="shared" si="0"/>
        <v>4.8358208955223878</v>
      </c>
    </row>
    <row r="19" spans="1:4" ht="24" customHeight="1" x14ac:dyDescent="0.25">
      <c r="A19" s="14" t="s">
        <v>23</v>
      </c>
      <c r="B19" s="15">
        <v>40</v>
      </c>
      <c r="C19" s="15">
        <v>172</v>
      </c>
      <c r="D19" s="47">
        <f t="shared" si="0"/>
        <v>4.3</v>
      </c>
    </row>
    <row r="20" spans="1:4" ht="24.75" customHeight="1" x14ac:dyDescent="0.25">
      <c r="A20" s="14" t="s">
        <v>24</v>
      </c>
      <c r="B20" s="15">
        <v>5</v>
      </c>
      <c r="C20" s="15">
        <v>216</v>
      </c>
      <c r="D20" s="47">
        <f t="shared" si="0"/>
        <v>43.2</v>
      </c>
    </row>
    <row r="21" spans="1:4" ht="26.25" customHeight="1" x14ac:dyDescent="0.25">
      <c r="A21" s="14" t="s">
        <v>25</v>
      </c>
      <c r="B21" s="15">
        <v>17</v>
      </c>
      <c r="C21" s="15">
        <v>96</v>
      </c>
      <c r="D21" s="47">
        <f t="shared" si="0"/>
        <v>5.6470588235294121</v>
      </c>
    </row>
    <row r="22" spans="1:4" ht="31.2" customHeight="1" x14ac:dyDescent="0.25">
      <c r="A22" s="14" t="s">
        <v>26</v>
      </c>
      <c r="B22" s="15">
        <v>57</v>
      </c>
      <c r="C22" s="15">
        <v>193</v>
      </c>
      <c r="D22" s="47">
        <f t="shared" si="0"/>
        <v>3.3859649122807016</v>
      </c>
    </row>
    <row r="23" spans="1:4" ht="35.25" customHeight="1" x14ac:dyDescent="0.25">
      <c r="A23" s="14" t="s">
        <v>27</v>
      </c>
      <c r="B23" s="15">
        <v>69</v>
      </c>
      <c r="C23" s="15">
        <v>281</v>
      </c>
      <c r="D23" s="47">
        <f t="shared" si="0"/>
        <v>4.0724637681159424</v>
      </c>
    </row>
    <row r="24" spans="1:4" ht="38.25" customHeight="1" x14ac:dyDescent="0.25">
      <c r="A24" s="14" t="s">
        <v>28</v>
      </c>
      <c r="B24" s="15">
        <v>186</v>
      </c>
      <c r="C24" s="15">
        <v>4736</v>
      </c>
      <c r="D24" s="47">
        <f t="shared" si="0"/>
        <v>25.462365591397848</v>
      </c>
    </row>
    <row r="25" spans="1:4" ht="29.4" customHeight="1" x14ac:dyDescent="0.25">
      <c r="A25" s="14" t="s">
        <v>29</v>
      </c>
      <c r="B25" s="15">
        <v>91</v>
      </c>
      <c r="C25" s="15">
        <v>796</v>
      </c>
      <c r="D25" s="47">
        <f t="shared" si="0"/>
        <v>8.7472527472527464</v>
      </c>
    </row>
    <row r="26" spans="1:4" ht="30.75" customHeight="1" x14ac:dyDescent="0.25">
      <c r="A26" s="14" t="s">
        <v>30</v>
      </c>
      <c r="B26" s="15">
        <v>147</v>
      </c>
      <c r="C26" s="15">
        <v>904</v>
      </c>
      <c r="D26" s="47">
        <f t="shared" si="0"/>
        <v>6.149659863945578</v>
      </c>
    </row>
    <row r="27" spans="1:4" ht="30.75" customHeight="1" x14ac:dyDescent="0.25">
      <c r="A27" s="14" t="s">
        <v>31</v>
      </c>
      <c r="B27" s="15">
        <v>5</v>
      </c>
      <c r="C27" s="15">
        <v>68</v>
      </c>
      <c r="D27" s="47">
        <f t="shared" si="0"/>
        <v>13.6</v>
      </c>
    </row>
    <row r="28" spans="1:4" ht="27.6" customHeight="1" x14ac:dyDescent="0.25">
      <c r="A28" s="14" t="s">
        <v>32</v>
      </c>
      <c r="B28" s="15">
        <v>26</v>
      </c>
      <c r="C28" s="15">
        <v>168</v>
      </c>
      <c r="D28" s="47">
        <f t="shared" si="0"/>
        <v>6.4615384615384617</v>
      </c>
    </row>
    <row r="29" spans="1:4" ht="21.75" customHeight="1" x14ac:dyDescent="0.25">
      <c r="A29" s="250"/>
      <c r="B29" s="250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D18" sqref="D18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251" t="s">
        <v>81</v>
      </c>
      <c r="B1" s="251"/>
      <c r="C1" s="251"/>
      <c r="D1" s="251"/>
    </row>
    <row r="2" spans="1:4" s="2" customFormat="1" ht="20.399999999999999" x14ac:dyDescent="0.35">
      <c r="A2" s="251" t="s">
        <v>481</v>
      </c>
      <c r="B2" s="251"/>
      <c r="C2" s="251"/>
      <c r="D2" s="251"/>
    </row>
    <row r="3" spans="1:4" s="2" customFormat="1" ht="18" x14ac:dyDescent="0.35">
      <c r="A3" s="229" t="s">
        <v>48</v>
      </c>
      <c r="B3" s="229"/>
      <c r="C3" s="229"/>
      <c r="D3" s="229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230"/>
      <c r="B5" s="252" t="s">
        <v>82</v>
      </c>
      <c r="C5" s="253" t="s">
        <v>83</v>
      </c>
      <c r="D5" s="254" t="s">
        <v>84</v>
      </c>
    </row>
    <row r="6" spans="1:4" s="5" customFormat="1" ht="43.5" customHeight="1" x14ac:dyDescent="0.2">
      <c r="A6" s="230"/>
      <c r="B6" s="252"/>
      <c r="C6" s="253"/>
      <c r="D6" s="254"/>
    </row>
    <row r="7" spans="1:4" s="63" customFormat="1" ht="34.5" customHeight="1" x14ac:dyDescent="0.3">
      <c r="A7" s="25" t="s">
        <v>16</v>
      </c>
      <c r="B7" s="46">
        <f>SUM(B8:B31)</f>
        <v>537</v>
      </c>
      <c r="C7" s="46">
        <f>SUM(C8:C31)</f>
        <v>2620</v>
      </c>
      <c r="D7" s="62">
        <f>C7/B7</f>
        <v>4.8789571694599632</v>
      </c>
    </row>
    <row r="8" spans="1:4" ht="23.4" customHeight="1" x14ac:dyDescent="0.25">
      <c r="A8" s="14" t="s">
        <v>49</v>
      </c>
      <c r="B8" s="15">
        <v>232</v>
      </c>
      <c r="C8" s="15">
        <v>1377</v>
      </c>
      <c r="D8" s="62">
        <f t="shared" ref="D8:D31" si="0">C8/B8</f>
        <v>5.9353448275862073</v>
      </c>
    </row>
    <row r="9" spans="1:4" ht="23.4" customHeight="1" x14ac:dyDescent="0.25">
      <c r="A9" s="14" t="s">
        <v>50</v>
      </c>
      <c r="B9" s="15">
        <v>5</v>
      </c>
      <c r="C9" s="15">
        <v>93</v>
      </c>
      <c r="D9" s="62">
        <f t="shared" si="0"/>
        <v>18.600000000000001</v>
      </c>
    </row>
    <row r="10" spans="1:4" s="22" customFormat="1" ht="23.4" customHeight="1" x14ac:dyDescent="0.3">
      <c r="A10" s="14" t="s">
        <v>51</v>
      </c>
      <c r="B10" s="15">
        <v>0</v>
      </c>
      <c r="C10" s="15">
        <v>0</v>
      </c>
      <c r="D10" s="62">
        <v>0</v>
      </c>
    </row>
    <row r="11" spans="1:4" ht="23.4" customHeight="1" x14ac:dyDescent="0.25">
      <c r="A11" s="14" t="s">
        <v>52</v>
      </c>
      <c r="B11" s="15">
        <v>2</v>
      </c>
      <c r="C11" s="15">
        <v>3</v>
      </c>
      <c r="D11" s="62">
        <f t="shared" si="0"/>
        <v>1.5</v>
      </c>
    </row>
    <row r="12" spans="1:4" ht="23.4" customHeight="1" x14ac:dyDescent="0.25">
      <c r="A12" s="14" t="s">
        <v>53</v>
      </c>
      <c r="B12" s="15">
        <v>49</v>
      </c>
      <c r="C12" s="15">
        <v>133</v>
      </c>
      <c r="D12" s="62">
        <f t="shared" si="0"/>
        <v>2.7142857142857144</v>
      </c>
    </row>
    <row r="13" spans="1:4" ht="31.2" x14ac:dyDescent="0.25">
      <c r="A13" s="14" t="s">
        <v>54</v>
      </c>
      <c r="B13" s="15">
        <v>1</v>
      </c>
      <c r="C13" s="15">
        <v>8</v>
      </c>
      <c r="D13" s="62">
        <f t="shared" si="0"/>
        <v>8</v>
      </c>
    </row>
    <row r="14" spans="1:4" ht="46.2" customHeight="1" x14ac:dyDescent="0.25">
      <c r="A14" s="14" t="s">
        <v>55</v>
      </c>
      <c r="B14" s="15">
        <v>30</v>
      </c>
      <c r="C14" s="15">
        <v>115</v>
      </c>
      <c r="D14" s="62">
        <f t="shared" si="0"/>
        <v>3.8333333333333335</v>
      </c>
    </row>
    <row r="15" spans="1:4" ht="23.4" customHeight="1" x14ac:dyDescent="0.25">
      <c r="A15" s="14" t="s">
        <v>56</v>
      </c>
      <c r="B15" s="15">
        <v>2</v>
      </c>
      <c r="C15" s="15">
        <v>22</v>
      </c>
      <c r="D15" s="62">
        <f t="shared" si="0"/>
        <v>11</v>
      </c>
    </row>
    <row r="16" spans="1:4" ht="31.2" x14ac:dyDescent="0.25">
      <c r="A16" s="14" t="s">
        <v>57</v>
      </c>
      <c r="B16" s="15">
        <v>1</v>
      </c>
      <c r="C16" s="15">
        <v>12</v>
      </c>
      <c r="D16" s="62">
        <f t="shared" si="0"/>
        <v>12</v>
      </c>
    </row>
    <row r="17" spans="1:8" ht="23.4" customHeight="1" x14ac:dyDescent="0.25">
      <c r="A17" s="14" t="s">
        <v>58</v>
      </c>
      <c r="B17" s="15">
        <v>0</v>
      </c>
      <c r="C17" s="15">
        <v>1</v>
      </c>
      <c r="D17" s="62">
        <v>0</v>
      </c>
      <c r="H17" s="212"/>
    </row>
    <row r="18" spans="1:8" ht="23.4" customHeight="1" x14ac:dyDescent="0.25">
      <c r="A18" s="14" t="s">
        <v>59</v>
      </c>
      <c r="B18" s="15">
        <v>5</v>
      </c>
      <c r="C18" s="15">
        <v>47</v>
      </c>
      <c r="D18" s="62">
        <f t="shared" si="0"/>
        <v>9.4</v>
      </c>
    </row>
    <row r="19" spans="1:8" ht="31.2" x14ac:dyDescent="0.25">
      <c r="A19" s="14" t="s">
        <v>60</v>
      </c>
      <c r="B19" s="15">
        <v>1</v>
      </c>
      <c r="C19" s="15">
        <v>18</v>
      </c>
      <c r="D19" s="62">
        <f t="shared" si="0"/>
        <v>18</v>
      </c>
    </row>
    <row r="20" spans="1:8" ht="23.4" customHeight="1" x14ac:dyDescent="0.25">
      <c r="A20" s="14" t="s">
        <v>61</v>
      </c>
      <c r="B20" s="15">
        <v>13</v>
      </c>
      <c r="C20" s="15">
        <v>29</v>
      </c>
      <c r="D20" s="62">
        <f t="shared" si="0"/>
        <v>2.2307692307692308</v>
      </c>
    </row>
    <row r="21" spans="1:8" ht="23.4" customHeight="1" x14ac:dyDescent="0.25">
      <c r="A21" s="14" t="s">
        <v>62</v>
      </c>
      <c r="B21" s="15">
        <v>23</v>
      </c>
      <c r="C21" s="15">
        <v>95</v>
      </c>
      <c r="D21" s="62">
        <f t="shared" si="0"/>
        <v>4.1304347826086953</v>
      </c>
    </row>
    <row r="22" spans="1:8" ht="23.4" customHeight="1" x14ac:dyDescent="0.25">
      <c r="A22" s="14" t="s">
        <v>63</v>
      </c>
      <c r="B22" s="15">
        <v>0</v>
      </c>
      <c r="C22" s="15">
        <v>7</v>
      </c>
      <c r="D22" s="62">
        <v>0</v>
      </c>
    </row>
    <row r="23" spans="1:8" ht="31.2" x14ac:dyDescent="0.25">
      <c r="A23" s="14" t="s">
        <v>64</v>
      </c>
      <c r="B23" s="15">
        <v>41</v>
      </c>
      <c r="C23" s="15">
        <v>167</v>
      </c>
      <c r="D23" s="62">
        <f t="shared" si="0"/>
        <v>4.0731707317073171</v>
      </c>
    </row>
    <row r="24" spans="1:8" ht="31.2" x14ac:dyDescent="0.25">
      <c r="A24" s="14" t="s">
        <v>65</v>
      </c>
      <c r="B24" s="15">
        <v>4</v>
      </c>
      <c r="C24" s="15">
        <v>18</v>
      </c>
      <c r="D24" s="62">
        <f t="shared" si="0"/>
        <v>4.5</v>
      </c>
    </row>
    <row r="25" spans="1:8" ht="23.4" customHeight="1" x14ac:dyDescent="0.25">
      <c r="A25" s="14" t="s">
        <v>66</v>
      </c>
      <c r="B25" s="15">
        <v>16</v>
      </c>
      <c r="C25" s="15">
        <v>166</v>
      </c>
      <c r="D25" s="62">
        <f t="shared" si="0"/>
        <v>10.375</v>
      </c>
    </row>
    <row r="26" spans="1:8" ht="23.4" customHeight="1" x14ac:dyDescent="0.25">
      <c r="A26" s="14" t="s">
        <v>67</v>
      </c>
      <c r="B26" s="15">
        <v>56</v>
      </c>
      <c r="C26" s="15">
        <v>77</v>
      </c>
      <c r="D26" s="62">
        <f t="shared" si="0"/>
        <v>1.375</v>
      </c>
    </row>
    <row r="27" spans="1:8" ht="31.2" x14ac:dyDescent="0.25">
      <c r="A27" s="14" t="s">
        <v>68</v>
      </c>
      <c r="B27" s="15">
        <v>21</v>
      </c>
      <c r="C27" s="15">
        <v>71</v>
      </c>
      <c r="D27" s="62">
        <f t="shared" si="0"/>
        <v>3.3809523809523809</v>
      </c>
    </row>
    <row r="28" spans="1:8" ht="23.4" customHeight="1" x14ac:dyDescent="0.25">
      <c r="A28" s="14" t="s">
        <v>69</v>
      </c>
      <c r="B28" s="15">
        <v>1</v>
      </c>
      <c r="C28" s="15">
        <v>19</v>
      </c>
      <c r="D28" s="62">
        <f t="shared" si="0"/>
        <v>19</v>
      </c>
    </row>
    <row r="29" spans="1:8" ht="23.4" customHeight="1" x14ac:dyDescent="0.25">
      <c r="A29" s="14" t="s">
        <v>70</v>
      </c>
      <c r="B29" s="15">
        <v>13</v>
      </c>
      <c r="C29" s="15">
        <v>35</v>
      </c>
      <c r="D29" s="62">
        <f t="shared" si="0"/>
        <v>2.6923076923076925</v>
      </c>
    </row>
    <row r="30" spans="1:8" ht="23.4" customHeight="1" x14ac:dyDescent="0.25">
      <c r="A30" s="14" t="s">
        <v>71</v>
      </c>
      <c r="B30" s="15">
        <v>2</v>
      </c>
      <c r="C30" s="15">
        <v>66</v>
      </c>
      <c r="D30" s="62">
        <f t="shared" si="0"/>
        <v>33</v>
      </c>
    </row>
    <row r="31" spans="1:8" ht="23.4" customHeight="1" x14ac:dyDescent="0.25">
      <c r="A31" s="14" t="s">
        <v>72</v>
      </c>
      <c r="B31" s="15">
        <v>19</v>
      </c>
      <c r="C31" s="15">
        <v>41</v>
      </c>
      <c r="D31" s="62">
        <f t="shared" si="0"/>
        <v>2.1578947368421053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F12" sqref="F12"/>
    </sheetView>
  </sheetViews>
  <sheetFormatPr defaultColWidth="8.88671875" defaultRowHeight="13.2" x14ac:dyDescent="0.25"/>
  <cols>
    <col min="1" max="1" width="56.8867187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8" ht="20.399999999999999" x14ac:dyDescent="0.35">
      <c r="A1" s="251" t="s">
        <v>81</v>
      </c>
      <c r="B1" s="251"/>
      <c r="C1" s="251"/>
      <c r="D1" s="251"/>
    </row>
    <row r="2" spans="1:8" s="2" customFormat="1" ht="20.399999999999999" x14ac:dyDescent="0.35">
      <c r="A2" s="251" t="s">
        <v>481</v>
      </c>
      <c r="B2" s="251"/>
      <c r="C2" s="251"/>
      <c r="D2" s="251"/>
    </row>
    <row r="3" spans="1:8" s="2" customFormat="1" ht="19.5" customHeight="1" x14ac:dyDescent="0.4">
      <c r="A3" s="229" t="s">
        <v>33</v>
      </c>
      <c r="B3" s="229"/>
      <c r="C3" s="229"/>
      <c r="D3" s="229"/>
      <c r="E3" s="71"/>
      <c r="F3" s="71"/>
      <c r="G3" s="71"/>
    </row>
    <row r="4" spans="1:8" s="2" customFormat="1" ht="12.75" customHeight="1" x14ac:dyDescent="0.4">
      <c r="A4" s="72"/>
      <c r="B4" s="72"/>
      <c r="C4" s="72"/>
      <c r="D4" s="72"/>
    </row>
    <row r="5" spans="1:8" s="5" customFormat="1" ht="25.5" customHeight="1" x14ac:dyDescent="0.2">
      <c r="A5" s="230"/>
      <c r="B5" s="253" t="s">
        <v>82</v>
      </c>
      <c r="C5" s="253" t="s">
        <v>86</v>
      </c>
      <c r="D5" s="253" t="s">
        <v>87</v>
      </c>
    </row>
    <row r="6" spans="1:8" s="5" customFormat="1" ht="48.6" customHeight="1" x14ac:dyDescent="0.2">
      <c r="A6" s="230"/>
      <c r="B6" s="253"/>
      <c r="C6" s="253"/>
      <c r="D6" s="253"/>
    </row>
    <row r="7" spans="1:8" s="30" customFormat="1" ht="42" customHeight="1" x14ac:dyDescent="0.3">
      <c r="A7" s="28" t="s">
        <v>47</v>
      </c>
      <c r="B7" s="29">
        <f>SUM(B9:B17)</f>
        <v>2674</v>
      </c>
      <c r="C7" s="29">
        <f>SUM(C9:C17)</f>
        <v>20487</v>
      </c>
      <c r="D7" s="29">
        <f>C7/B7</f>
        <v>7.6615557217651462</v>
      </c>
    </row>
    <row r="8" spans="1:8" s="30" customFormat="1" ht="18" x14ac:dyDescent="0.3">
      <c r="A8" s="33" t="s">
        <v>34</v>
      </c>
      <c r="B8" s="34"/>
      <c r="C8" s="34"/>
      <c r="D8" s="34"/>
    </row>
    <row r="9" spans="1:8" ht="42" customHeight="1" x14ac:dyDescent="0.25">
      <c r="A9" s="36" t="s">
        <v>35</v>
      </c>
      <c r="B9" s="37">
        <v>198</v>
      </c>
      <c r="C9" s="37">
        <v>2500</v>
      </c>
      <c r="D9" s="73">
        <f>C9/B9</f>
        <v>12.626262626262626</v>
      </c>
      <c r="H9" s="212"/>
    </row>
    <row r="10" spans="1:8" ht="25.95" customHeight="1" x14ac:dyDescent="0.25">
      <c r="A10" s="36" t="s">
        <v>36</v>
      </c>
      <c r="B10" s="37">
        <v>297</v>
      </c>
      <c r="C10" s="37">
        <v>1718</v>
      </c>
      <c r="D10" s="73">
        <f t="shared" ref="D10:D17" si="0">C10/B10</f>
        <v>5.7845117845117846</v>
      </c>
    </row>
    <row r="11" spans="1:8" s="22" customFormat="1" ht="25.95" customHeight="1" x14ac:dyDescent="0.3">
      <c r="A11" s="36" t="s">
        <v>37</v>
      </c>
      <c r="B11" s="37">
        <v>204</v>
      </c>
      <c r="C11" s="37">
        <v>1937</v>
      </c>
      <c r="D11" s="73">
        <f t="shared" si="0"/>
        <v>9.4950980392156854</v>
      </c>
    </row>
    <row r="12" spans="1:8" ht="25.95" customHeight="1" x14ac:dyDescent="0.25">
      <c r="A12" s="36" t="s">
        <v>38</v>
      </c>
      <c r="B12" s="37">
        <v>111</v>
      </c>
      <c r="C12" s="37">
        <v>1118</v>
      </c>
      <c r="D12" s="73">
        <f t="shared" si="0"/>
        <v>10.072072072072071</v>
      </c>
    </row>
    <row r="13" spans="1:8" ht="25.95" customHeight="1" x14ac:dyDescent="0.25">
      <c r="A13" s="36" t="s">
        <v>39</v>
      </c>
      <c r="B13" s="37">
        <v>321</v>
      </c>
      <c r="C13" s="37">
        <v>2959</v>
      </c>
      <c r="D13" s="73">
        <f t="shared" si="0"/>
        <v>9.2180685358255445</v>
      </c>
    </row>
    <row r="14" spans="1:8" ht="42" customHeight="1" x14ac:dyDescent="0.25">
      <c r="A14" s="36" t="s">
        <v>40</v>
      </c>
      <c r="B14" s="37">
        <v>77</v>
      </c>
      <c r="C14" s="37">
        <v>1312</v>
      </c>
      <c r="D14" s="73">
        <f t="shared" si="0"/>
        <v>17.038961038961038</v>
      </c>
    </row>
    <row r="15" spans="1:8" ht="34.200000000000003" customHeight="1" x14ac:dyDescent="0.25">
      <c r="A15" s="36" t="s">
        <v>41</v>
      </c>
      <c r="B15" s="37">
        <v>451</v>
      </c>
      <c r="C15" s="37">
        <v>1533</v>
      </c>
      <c r="D15" s="73">
        <f t="shared" si="0"/>
        <v>3.3991130820399111</v>
      </c>
      <c r="E15" s="21"/>
    </row>
    <row r="16" spans="1:8" ht="61.95" customHeight="1" x14ac:dyDescent="0.25">
      <c r="A16" s="36" t="s">
        <v>42</v>
      </c>
      <c r="B16" s="37">
        <v>659</v>
      </c>
      <c r="C16" s="37">
        <v>4088</v>
      </c>
      <c r="D16" s="73">
        <f t="shared" si="0"/>
        <v>6.2033383915022764</v>
      </c>
      <c r="E16" s="21"/>
    </row>
    <row r="17" spans="1:5" ht="30.6" customHeight="1" x14ac:dyDescent="0.25">
      <c r="A17" s="36" t="s">
        <v>73</v>
      </c>
      <c r="B17" s="37">
        <v>356</v>
      </c>
      <c r="C17" s="37">
        <v>3322</v>
      </c>
      <c r="D17" s="73">
        <f t="shared" si="0"/>
        <v>9.3314606741573041</v>
      </c>
      <c r="E17" s="21"/>
    </row>
    <row r="18" spans="1:5" x14ac:dyDescent="0.25">
      <c r="A18" s="23"/>
      <c r="B18" s="23"/>
      <c r="C18" s="23"/>
      <c r="D18" s="74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39997558519241921"/>
  </sheetPr>
  <dimension ref="A1:G28"/>
  <sheetViews>
    <sheetView view="pageBreakPreview" zoomScale="70" zoomScaleNormal="100" zoomScaleSheetLayoutView="70" workbookViewId="0">
      <selection activeCell="B6" sqref="B6"/>
    </sheetView>
  </sheetViews>
  <sheetFormatPr defaultColWidth="9.109375" defaultRowHeight="13.2" x14ac:dyDescent="0.25"/>
  <cols>
    <col min="1" max="1" width="70.6640625" style="318" customWidth="1"/>
    <col min="2" max="2" width="14.33203125" style="318" customWidth="1"/>
    <col min="3" max="3" width="14.109375" style="318" customWidth="1"/>
    <col min="4" max="4" width="8.5546875" style="318" customWidth="1"/>
    <col min="5" max="5" width="15" style="318" customWidth="1"/>
    <col min="6" max="6" width="7.5546875" style="318" customWidth="1"/>
    <col min="7" max="16384" width="9.109375" style="318"/>
  </cols>
  <sheetData>
    <row r="1" spans="1:7" ht="61.2" customHeight="1" x14ac:dyDescent="0.55000000000000004">
      <c r="A1" s="354" t="s">
        <v>561</v>
      </c>
      <c r="B1" s="355"/>
      <c r="C1" s="355"/>
      <c r="D1" s="355"/>
      <c r="E1" s="355"/>
      <c r="F1" s="317"/>
      <c r="G1" s="317"/>
    </row>
    <row r="2" spans="1:7" ht="36" customHeight="1" x14ac:dyDescent="0.25">
      <c r="A2" s="356" t="s">
        <v>562</v>
      </c>
      <c r="B2" s="356"/>
      <c r="C2" s="356"/>
      <c r="D2" s="356"/>
      <c r="E2" s="356"/>
    </row>
    <row r="3" spans="1:7" ht="30" customHeight="1" x14ac:dyDescent="0.25">
      <c r="A3" s="319" t="s">
        <v>252</v>
      </c>
      <c r="B3" s="320" t="s">
        <v>549</v>
      </c>
      <c r="C3" s="320" t="s">
        <v>452</v>
      </c>
      <c r="D3" s="321" t="s">
        <v>253</v>
      </c>
      <c r="E3" s="322"/>
    </row>
    <row r="4" spans="1:7" ht="43.8" customHeight="1" x14ac:dyDescent="0.25">
      <c r="A4" s="323"/>
      <c r="B4" s="324"/>
      <c r="C4" s="324"/>
      <c r="D4" s="325" t="s">
        <v>0</v>
      </c>
      <c r="E4" s="326" t="s">
        <v>563</v>
      </c>
    </row>
    <row r="5" spans="1:7" ht="34.5" customHeight="1" x14ac:dyDescent="0.3">
      <c r="A5" s="327" t="s">
        <v>258</v>
      </c>
      <c r="B5" s="328">
        <v>72838</v>
      </c>
      <c r="C5" s="328">
        <v>77441</v>
      </c>
      <c r="D5" s="329">
        <f>C5/B5*100</f>
        <v>106.31950355583623</v>
      </c>
      <c r="E5" s="330">
        <f>C5-B5</f>
        <v>4603</v>
      </c>
      <c r="F5" s="153"/>
    </row>
    <row r="6" spans="1:7" ht="27" customHeight="1" x14ac:dyDescent="0.3">
      <c r="A6" s="154" t="s">
        <v>254</v>
      </c>
      <c r="B6" s="331">
        <v>41271</v>
      </c>
      <c r="C6" s="331">
        <v>42393</v>
      </c>
      <c r="D6" s="329">
        <f t="shared" ref="D6:D18" si="0">C6/B6*100</f>
        <v>102.71861597732064</v>
      </c>
      <c r="E6" s="330">
        <f t="shared" ref="E6:E18" si="1">C6-B6</f>
        <v>1122</v>
      </c>
      <c r="F6" s="153"/>
    </row>
    <row r="7" spans="1:7" ht="44.25" customHeight="1" x14ac:dyDescent="0.3">
      <c r="A7" s="155" t="s">
        <v>564</v>
      </c>
      <c r="B7" s="332">
        <v>13760</v>
      </c>
      <c r="C7" s="333">
        <v>12684</v>
      </c>
      <c r="D7" s="329">
        <f t="shared" si="0"/>
        <v>92.180232558139537</v>
      </c>
      <c r="E7" s="330">
        <f t="shared" si="1"/>
        <v>-1076</v>
      </c>
      <c r="F7" s="153"/>
    </row>
    <row r="8" spans="1:7" ht="34.5" customHeight="1" x14ac:dyDescent="0.3">
      <c r="A8" s="156" t="s">
        <v>565</v>
      </c>
      <c r="B8" s="332">
        <v>9003</v>
      </c>
      <c r="C8" s="332">
        <v>10879</v>
      </c>
      <c r="D8" s="329">
        <f t="shared" si="0"/>
        <v>120.83749861157391</v>
      </c>
      <c r="E8" s="330">
        <f t="shared" si="1"/>
        <v>1876</v>
      </c>
      <c r="F8" s="153"/>
    </row>
    <row r="9" spans="1:7" ht="40.5" customHeight="1" x14ac:dyDescent="0.3">
      <c r="A9" s="157" t="s">
        <v>566</v>
      </c>
      <c r="B9" s="334">
        <v>13</v>
      </c>
      <c r="C9" s="334">
        <v>4</v>
      </c>
      <c r="D9" s="329">
        <f t="shared" si="0"/>
        <v>30.76923076923077</v>
      </c>
      <c r="E9" s="330">
        <f t="shared" si="1"/>
        <v>-9</v>
      </c>
      <c r="F9" s="153"/>
    </row>
    <row r="10" spans="1:7" ht="38.25" customHeight="1" x14ac:dyDescent="0.3">
      <c r="A10" s="158" t="s">
        <v>567</v>
      </c>
      <c r="B10" s="335">
        <v>235</v>
      </c>
      <c r="C10" s="335">
        <v>81</v>
      </c>
      <c r="D10" s="329">
        <f t="shared" si="0"/>
        <v>34.468085106382979</v>
      </c>
      <c r="E10" s="330">
        <f t="shared" si="1"/>
        <v>-154</v>
      </c>
      <c r="F10" s="153"/>
    </row>
    <row r="11" spans="1:7" ht="31.5" customHeight="1" x14ac:dyDescent="0.3">
      <c r="A11" s="159" t="s">
        <v>568</v>
      </c>
      <c r="B11" s="336">
        <v>3547</v>
      </c>
      <c r="C11" s="336">
        <v>3789</v>
      </c>
      <c r="D11" s="329">
        <f t="shared" si="0"/>
        <v>106.8226670425712</v>
      </c>
      <c r="E11" s="330">
        <f t="shared" si="1"/>
        <v>242</v>
      </c>
      <c r="F11" s="153"/>
    </row>
    <row r="12" spans="1:7" ht="23.25" customHeight="1" x14ac:dyDescent="0.3">
      <c r="A12" s="155" t="s">
        <v>569</v>
      </c>
      <c r="B12" s="332">
        <v>1479</v>
      </c>
      <c r="C12" s="332">
        <v>2086</v>
      </c>
      <c r="D12" s="329">
        <f t="shared" si="0"/>
        <v>141.04124408384041</v>
      </c>
      <c r="E12" s="330">
        <f t="shared" si="1"/>
        <v>607</v>
      </c>
      <c r="F12" s="153"/>
    </row>
    <row r="13" spans="1:7" ht="45.75" customHeight="1" x14ac:dyDescent="0.3">
      <c r="A13" s="155" t="s">
        <v>570</v>
      </c>
      <c r="B13" s="332">
        <v>3037</v>
      </c>
      <c r="C13" s="332">
        <v>1683</v>
      </c>
      <c r="D13" s="329">
        <f t="shared" si="0"/>
        <v>55.416529469871591</v>
      </c>
      <c r="E13" s="330">
        <f t="shared" si="1"/>
        <v>-1354</v>
      </c>
      <c r="F13" s="153"/>
    </row>
    <row r="14" spans="1:7" ht="45.75" customHeight="1" x14ac:dyDescent="0.3">
      <c r="A14" s="159" t="s">
        <v>571</v>
      </c>
      <c r="B14" s="336">
        <v>48203</v>
      </c>
      <c r="C14" s="336">
        <v>44970</v>
      </c>
      <c r="D14" s="329">
        <f t="shared" si="0"/>
        <v>93.292948571665661</v>
      </c>
      <c r="E14" s="330">
        <f t="shared" si="1"/>
        <v>-3233</v>
      </c>
      <c r="F14" s="153"/>
    </row>
    <row r="15" spans="1:7" ht="33.75" customHeight="1" x14ac:dyDescent="0.3">
      <c r="A15" s="160" t="s">
        <v>572</v>
      </c>
      <c r="B15" s="337">
        <v>36848</v>
      </c>
      <c r="C15" s="337">
        <v>38290</v>
      </c>
      <c r="D15" s="329">
        <f t="shared" si="0"/>
        <v>103.91337386018238</v>
      </c>
      <c r="E15" s="330">
        <f t="shared" si="1"/>
        <v>1442</v>
      </c>
      <c r="F15" s="153"/>
    </row>
    <row r="16" spans="1:7" ht="28.5" customHeight="1" x14ac:dyDescent="0.3">
      <c r="A16" s="159" t="s">
        <v>573</v>
      </c>
      <c r="B16" s="336">
        <v>38367</v>
      </c>
      <c r="C16" s="336">
        <v>40247</v>
      </c>
      <c r="D16" s="329">
        <f t="shared" si="0"/>
        <v>104.9000443089113</v>
      </c>
      <c r="E16" s="330">
        <f t="shared" si="1"/>
        <v>1880</v>
      </c>
      <c r="F16" s="153"/>
    </row>
    <row r="17" spans="1:6" ht="47.25" customHeight="1" x14ac:dyDescent="0.3">
      <c r="A17" s="161" t="s">
        <v>265</v>
      </c>
      <c r="B17" s="336">
        <v>3975</v>
      </c>
      <c r="C17" s="336">
        <v>4422</v>
      </c>
      <c r="D17" s="329">
        <f t="shared" si="0"/>
        <v>111.24528301886794</v>
      </c>
      <c r="E17" s="330">
        <f t="shared" si="1"/>
        <v>447</v>
      </c>
      <c r="F17" s="153"/>
    </row>
    <row r="18" spans="1:6" ht="28.5" customHeight="1" x14ac:dyDescent="0.3">
      <c r="A18" s="162" t="s">
        <v>574</v>
      </c>
      <c r="B18" s="331">
        <v>18020</v>
      </c>
      <c r="C18" s="331">
        <v>17430</v>
      </c>
      <c r="D18" s="329">
        <f t="shared" si="0"/>
        <v>96.725860155382904</v>
      </c>
      <c r="E18" s="330">
        <f t="shared" si="1"/>
        <v>-590</v>
      </c>
      <c r="F18" s="153"/>
    </row>
    <row r="19" spans="1:6" ht="17.399999999999999" customHeight="1" x14ac:dyDescent="0.3">
      <c r="A19" s="338" t="s">
        <v>255</v>
      </c>
      <c r="B19" s="339"/>
      <c r="C19" s="339"/>
      <c r="D19" s="339"/>
      <c r="E19" s="340"/>
      <c r="F19" s="153"/>
    </row>
    <row r="20" spans="1:6" ht="12.6" customHeight="1" x14ac:dyDescent="0.3">
      <c r="A20" s="341"/>
      <c r="B20" s="342"/>
      <c r="C20" s="342"/>
      <c r="D20" s="342"/>
      <c r="E20" s="343"/>
      <c r="F20" s="153"/>
    </row>
    <row r="21" spans="1:6" ht="21.75" customHeight="1" x14ac:dyDescent="0.3">
      <c r="A21" s="319" t="s">
        <v>252</v>
      </c>
      <c r="B21" s="344" t="s">
        <v>575</v>
      </c>
      <c r="C21" s="344" t="s">
        <v>576</v>
      </c>
      <c r="D21" s="321" t="s">
        <v>253</v>
      </c>
      <c r="E21" s="322"/>
      <c r="F21" s="153"/>
    </row>
    <row r="22" spans="1:6" ht="28.5" customHeight="1" x14ac:dyDescent="0.3">
      <c r="A22" s="323"/>
      <c r="B22" s="345"/>
      <c r="C22" s="345"/>
      <c r="D22" s="325" t="s">
        <v>0</v>
      </c>
      <c r="E22" s="326" t="s">
        <v>256</v>
      </c>
      <c r="F22" s="153"/>
    </row>
    <row r="23" spans="1:6" ht="33.75" customHeight="1" x14ac:dyDescent="0.3">
      <c r="A23" s="346" t="s">
        <v>258</v>
      </c>
      <c r="B23" s="333">
        <v>55396</v>
      </c>
      <c r="C23" s="333">
        <v>53738</v>
      </c>
      <c r="D23" s="329">
        <f t="shared" ref="D23:D26" si="2">C23/B23*100</f>
        <v>97.007004115820635</v>
      </c>
      <c r="E23" s="330">
        <f t="shared" ref="E23:E26" si="3">C23-B23</f>
        <v>-1658</v>
      </c>
      <c r="F23" s="153"/>
    </row>
    <row r="24" spans="1:6" ht="27.75" customHeight="1" x14ac:dyDescent="0.3">
      <c r="A24" s="155" t="s">
        <v>577</v>
      </c>
      <c r="B24" s="332">
        <v>26670</v>
      </c>
      <c r="C24" s="332">
        <v>20487</v>
      </c>
      <c r="D24" s="329">
        <f t="shared" si="2"/>
        <v>76.816647919010123</v>
      </c>
      <c r="E24" s="330">
        <f t="shared" si="3"/>
        <v>-6183</v>
      </c>
      <c r="F24" s="153"/>
    </row>
    <row r="25" spans="1:6" ht="30.75" customHeight="1" x14ac:dyDescent="0.3">
      <c r="A25" s="155" t="s">
        <v>578</v>
      </c>
      <c r="B25" s="332">
        <v>23641</v>
      </c>
      <c r="C25" s="332">
        <v>18727</v>
      </c>
      <c r="D25" s="329">
        <f t="shared" si="2"/>
        <v>79.214077238695495</v>
      </c>
      <c r="E25" s="330">
        <f t="shared" si="3"/>
        <v>-4914</v>
      </c>
      <c r="F25" s="153"/>
    </row>
    <row r="26" spans="1:6" ht="30.75" customHeight="1" x14ac:dyDescent="0.3">
      <c r="A26" s="347" t="s">
        <v>579</v>
      </c>
      <c r="B26" s="348">
        <v>2584</v>
      </c>
      <c r="C26" s="348">
        <v>2674</v>
      </c>
      <c r="D26" s="329">
        <f t="shared" si="2"/>
        <v>103.48297213622291</v>
      </c>
      <c r="E26" s="330">
        <f t="shared" si="3"/>
        <v>90</v>
      </c>
      <c r="F26" s="153"/>
    </row>
    <row r="27" spans="1:6" ht="42.75" customHeight="1" x14ac:dyDescent="0.3">
      <c r="A27" s="349" t="s">
        <v>257</v>
      </c>
      <c r="B27" s="348">
        <v>6250</v>
      </c>
      <c r="C27" s="348">
        <v>7472</v>
      </c>
      <c r="D27" s="350">
        <v>118.3</v>
      </c>
      <c r="E27" s="351" t="s">
        <v>580</v>
      </c>
      <c r="F27" s="153"/>
    </row>
    <row r="28" spans="1:6" ht="34.5" customHeight="1" x14ac:dyDescent="0.25">
      <c r="A28" s="155" t="s">
        <v>581</v>
      </c>
      <c r="B28" s="332">
        <v>10</v>
      </c>
      <c r="C28" s="332">
        <v>8</v>
      </c>
      <c r="D28" s="352" t="s">
        <v>582</v>
      </c>
      <c r="E28" s="353"/>
    </row>
  </sheetData>
  <mergeCells count="12">
    <mergeCell ref="D21:E21"/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</mergeCells>
  <printOptions horizontalCentered="1"/>
  <pageMargins left="0.27559055118110237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 tint="0.39997558519241921"/>
  </sheetPr>
  <dimension ref="A1:BU47"/>
  <sheetViews>
    <sheetView view="pageBreakPreview" zoomScale="75" zoomScaleNormal="75" zoomScaleSheetLayoutView="75" workbookViewId="0">
      <selection activeCell="B3" sqref="B3:E5"/>
    </sheetView>
  </sheetViews>
  <sheetFormatPr defaultColWidth="9.109375" defaultRowHeight="13.2" x14ac:dyDescent="0.25"/>
  <cols>
    <col min="1" max="1" width="32.5546875" style="364" customWidth="1"/>
    <col min="2" max="2" width="13" style="364" customWidth="1"/>
    <col min="3" max="3" width="14.5546875" style="364" customWidth="1"/>
    <col min="4" max="4" width="10.33203125" style="364" customWidth="1"/>
    <col min="5" max="5" width="10.5546875" style="364" customWidth="1"/>
    <col min="6" max="6" width="12.5546875" style="364" customWidth="1"/>
    <col min="7" max="7" width="13.77734375" style="364" customWidth="1"/>
    <col min="8" max="8" width="11.77734375" style="364" customWidth="1"/>
    <col min="9" max="9" width="13" style="364" customWidth="1"/>
    <col min="10" max="10" width="11.6640625" style="364" customWidth="1"/>
    <col min="11" max="11" width="13.77734375" style="364" customWidth="1"/>
    <col min="12" max="12" width="9" style="364" customWidth="1"/>
    <col min="13" max="13" width="10.33203125" style="364" customWidth="1"/>
    <col min="14" max="14" width="12.109375" style="364" customWidth="1"/>
    <col min="15" max="15" width="12.44140625" style="364" customWidth="1"/>
    <col min="16" max="16" width="10.5546875" style="364" customWidth="1"/>
    <col min="17" max="17" width="10.21875" style="364" customWidth="1"/>
    <col min="18" max="18" width="9.33203125" style="364" customWidth="1"/>
    <col min="19" max="19" width="8.6640625" style="364" customWidth="1"/>
    <col min="20" max="21" width="9.6640625" style="364" customWidth="1"/>
    <col min="22" max="22" width="11" style="364" customWidth="1"/>
    <col min="23" max="23" width="9.6640625" style="364" customWidth="1"/>
    <col min="24" max="24" width="11.21875" style="364" customWidth="1"/>
    <col min="25" max="25" width="10.21875" style="364" customWidth="1"/>
    <col min="26" max="26" width="12.88671875" style="364" customWidth="1"/>
    <col min="27" max="27" width="11.33203125" style="364" customWidth="1"/>
    <col min="28" max="29" width="9.6640625" style="364" customWidth="1"/>
    <col min="30" max="32" width="10.6640625" style="364" customWidth="1"/>
    <col min="33" max="33" width="10" style="364" customWidth="1"/>
    <col min="34" max="34" width="10.6640625" style="364" customWidth="1"/>
    <col min="35" max="36" width="12.33203125" style="364" customWidth="1"/>
    <col min="37" max="37" width="11.5546875" style="364" customWidth="1"/>
    <col min="38" max="38" width="10.6640625" style="364" customWidth="1"/>
    <col min="39" max="39" width="14.21875" style="364" customWidth="1"/>
    <col min="40" max="40" width="12" style="364" customWidth="1"/>
    <col min="41" max="41" width="12.5546875" style="364" customWidth="1"/>
    <col min="42" max="42" width="12.77734375" style="364" customWidth="1"/>
    <col min="43" max="44" width="11.88671875" style="364" customWidth="1"/>
    <col min="45" max="45" width="11.6640625" style="364" customWidth="1"/>
    <col min="46" max="46" width="15.21875" style="364" customWidth="1"/>
    <col min="47" max="48" width="14.33203125" style="364" customWidth="1"/>
    <col min="49" max="49" width="11.88671875" style="364" customWidth="1"/>
    <col min="50" max="50" width="16.109375" style="364" customWidth="1"/>
    <col min="51" max="51" width="14.88671875" style="364" customWidth="1"/>
    <col min="52" max="52" width="14.33203125" style="364" customWidth="1"/>
    <col min="53" max="53" width="10.77734375" style="364" customWidth="1"/>
    <col min="54" max="54" width="12.109375" style="364" customWidth="1"/>
    <col min="55" max="55" width="12.33203125" style="364" customWidth="1"/>
    <col min="56" max="56" width="10.6640625" style="364" customWidth="1"/>
    <col min="57" max="57" width="11.44140625" style="364" customWidth="1"/>
    <col min="58" max="58" width="12.44140625" style="364" customWidth="1"/>
    <col min="59" max="59" width="11.44140625" style="364" customWidth="1"/>
    <col min="60" max="60" width="10.6640625" style="364" customWidth="1"/>
    <col min="61" max="64" width="12.33203125" style="364" customWidth="1"/>
    <col min="65" max="65" width="9.88671875" style="364" customWidth="1"/>
    <col min="66" max="66" width="11.44140625" style="364" hidden="1" customWidth="1"/>
    <col min="67" max="70" width="12.33203125" style="364" customWidth="1"/>
    <col min="71" max="73" width="9.5546875" style="364" customWidth="1"/>
    <col min="74" max="16384" width="9.109375" style="364"/>
  </cols>
  <sheetData>
    <row r="1" spans="1:73" ht="25.5" customHeight="1" x14ac:dyDescent="0.45">
      <c r="A1" s="357" t="s">
        <v>583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8"/>
      <c r="O1" s="358"/>
      <c r="P1" s="359"/>
      <c r="Q1" s="360"/>
      <c r="R1" s="360"/>
      <c r="S1" s="360"/>
      <c r="T1" s="360"/>
      <c r="U1" s="360"/>
      <c r="V1" s="360"/>
      <c r="W1" s="360"/>
      <c r="X1" s="360"/>
      <c r="Y1" s="361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3"/>
      <c r="AM1" s="363"/>
      <c r="AP1" s="362"/>
      <c r="AQ1" s="362"/>
      <c r="AR1" s="362"/>
      <c r="AS1" s="362"/>
      <c r="AT1" s="365"/>
      <c r="AU1" s="366"/>
      <c r="AV1" s="366"/>
      <c r="AW1" s="366"/>
      <c r="BG1" s="363"/>
      <c r="BJ1" s="363"/>
    </row>
    <row r="2" spans="1:73" ht="25.5" customHeight="1" x14ac:dyDescent="0.45">
      <c r="A2" s="367" t="s">
        <v>584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8"/>
      <c r="O2" s="369"/>
      <c r="P2" s="370"/>
      <c r="Q2" s="371"/>
      <c r="R2" s="371"/>
      <c r="S2" s="371"/>
      <c r="T2" s="371"/>
      <c r="U2" s="371"/>
      <c r="V2" s="371"/>
      <c r="W2" s="371"/>
      <c r="X2" s="371"/>
      <c r="Y2" s="372"/>
      <c r="Z2" s="373"/>
      <c r="AA2" s="373"/>
      <c r="AB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74"/>
      <c r="AO2" s="362"/>
      <c r="AP2" s="362"/>
      <c r="AQ2" s="362"/>
      <c r="AR2" s="362"/>
      <c r="AS2" s="363"/>
      <c r="AT2" s="375"/>
      <c r="AU2" s="375"/>
      <c r="AV2" s="375"/>
      <c r="AW2" s="375"/>
      <c r="BT2" s="376"/>
      <c r="BU2" s="363"/>
    </row>
    <row r="3" spans="1:73" s="383" customFormat="1" ht="16.5" customHeight="1" x14ac:dyDescent="0.35">
      <c r="A3" s="377"/>
      <c r="B3" s="378" t="s">
        <v>258</v>
      </c>
      <c r="C3" s="378"/>
      <c r="D3" s="378"/>
      <c r="E3" s="378"/>
      <c r="F3" s="379" t="s">
        <v>585</v>
      </c>
      <c r="G3" s="380"/>
      <c r="H3" s="380"/>
      <c r="I3" s="381"/>
      <c r="J3" s="379" t="s">
        <v>259</v>
      </c>
      <c r="K3" s="380"/>
      <c r="L3" s="380"/>
      <c r="M3" s="381"/>
      <c r="N3" s="379" t="s">
        <v>586</v>
      </c>
      <c r="O3" s="380"/>
      <c r="P3" s="380"/>
      <c r="Q3" s="381"/>
      <c r="R3" s="378" t="s">
        <v>260</v>
      </c>
      <c r="S3" s="378"/>
      <c r="T3" s="378"/>
      <c r="U3" s="378"/>
      <c r="V3" s="378"/>
      <c r="W3" s="378"/>
      <c r="X3" s="378"/>
      <c r="Y3" s="378"/>
      <c r="Z3" s="379" t="s">
        <v>261</v>
      </c>
      <c r="AA3" s="380"/>
      <c r="AB3" s="380"/>
      <c r="AC3" s="381"/>
      <c r="AD3" s="379" t="s">
        <v>262</v>
      </c>
      <c r="AE3" s="380"/>
      <c r="AF3" s="380"/>
      <c r="AG3" s="381"/>
      <c r="AH3" s="379" t="s">
        <v>263</v>
      </c>
      <c r="AI3" s="380"/>
      <c r="AJ3" s="380"/>
      <c r="AK3" s="381"/>
      <c r="AL3" s="379" t="s">
        <v>264</v>
      </c>
      <c r="AM3" s="380"/>
      <c r="AN3" s="380"/>
      <c r="AO3" s="381"/>
      <c r="AP3" s="382" t="s">
        <v>265</v>
      </c>
      <c r="AQ3" s="382"/>
      <c r="AR3" s="382"/>
      <c r="AS3" s="382"/>
      <c r="AT3" s="378" t="s">
        <v>1</v>
      </c>
      <c r="AU3" s="378"/>
      <c r="AV3" s="378"/>
      <c r="AW3" s="378"/>
      <c r="AX3" s="379" t="s">
        <v>266</v>
      </c>
      <c r="AY3" s="380"/>
      <c r="AZ3" s="380"/>
      <c r="BA3" s="381"/>
      <c r="BB3" s="379" t="s">
        <v>267</v>
      </c>
      <c r="BC3" s="380"/>
      <c r="BD3" s="380"/>
      <c r="BE3" s="381"/>
      <c r="BF3" s="378" t="s">
        <v>587</v>
      </c>
      <c r="BG3" s="378"/>
      <c r="BH3" s="378"/>
      <c r="BI3" s="378"/>
      <c r="BJ3" s="379" t="s">
        <v>588</v>
      </c>
      <c r="BK3" s="380"/>
      <c r="BL3" s="380"/>
      <c r="BM3" s="380"/>
      <c r="BN3" s="381"/>
      <c r="BO3" s="379" t="s">
        <v>257</v>
      </c>
      <c r="BP3" s="380"/>
      <c r="BQ3" s="380"/>
      <c r="BR3" s="381"/>
      <c r="BS3" s="378" t="s">
        <v>589</v>
      </c>
      <c r="BT3" s="378"/>
      <c r="BU3" s="378"/>
    </row>
    <row r="4" spans="1:73" s="383" customFormat="1" ht="46.5" customHeight="1" x14ac:dyDescent="0.35">
      <c r="A4" s="384"/>
      <c r="B4" s="378"/>
      <c r="C4" s="378"/>
      <c r="D4" s="378"/>
      <c r="E4" s="378"/>
      <c r="F4" s="385"/>
      <c r="G4" s="386"/>
      <c r="H4" s="386"/>
      <c r="I4" s="387"/>
      <c r="J4" s="385"/>
      <c r="K4" s="386"/>
      <c r="L4" s="386"/>
      <c r="M4" s="387"/>
      <c r="N4" s="385"/>
      <c r="O4" s="386"/>
      <c r="P4" s="386"/>
      <c r="Q4" s="387"/>
      <c r="R4" s="385" t="s">
        <v>268</v>
      </c>
      <c r="S4" s="386"/>
      <c r="T4" s="386"/>
      <c r="U4" s="387"/>
      <c r="V4" s="385" t="s">
        <v>269</v>
      </c>
      <c r="W4" s="386"/>
      <c r="X4" s="386"/>
      <c r="Y4" s="387"/>
      <c r="Z4" s="385"/>
      <c r="AA4" s="386"/>
      <c r="AB4" s="386"/>
      <c r="AC4" s="387"/>
      <c r="AD4" s="385"/>
      <c r="AE4" s="386"/>
      <c r="AF4" s="386"/>
      <c r="AG4" s="387"/>
      <c r="AH4" s="385"/>
      <c r="AI4" s="386"/>
      <c r="AJ4" s="386"/>
      <c r="AK4" s="387"/>
      <c r="AL4" s="385"/>
      <c r="AM4" s="386"/>
      <c r="AN4" s="386"/>
      <c r="AO4" s="387"/>
      <c r="AP4" s="382"/>
      <c r="AQ4" s="382"/>
      <c r="AR4" s="382"/>
      <c r="AS4" s="382"/>
      <c r="AT4" s="378"/>
      <c r="AU4" s="378"/>
      <c r="AV4" s="378"/>
      <c r="AW4" s="378"/>
      <c r="AX4" s="385"/>
      <c r="AY4" s="386"/>
      <c r="AZ4" s="386"/>
      <c r="BA4" s="387"/>
      <c r="BB4" s="385"/>
      <c r="BC4" s="386"/>
      <c r="BD4" s="386"/>
      <c r="BE4" s="387"/>
      <c r="BF4" s="378"/>
      <c r="BG4" s="378"/>
      <c r="BH4" s="378"/>
      <c r="BI4" s="378"/>
      <c r="BJ4" s="385"/>
      <c r="BK4" s="386"/>
      <c r="BL4" s="386"/>
      <c r="BM4" s="386"/>
      <c r="BN4" s="387"/>
      <c r="BO4" s="385"/>
      <c r="BP4" s="386"/>
      <c r="BQ4" s="386"/>
      <c r="BR4" s="387"/>
      <c r="BS4" s="378"/>
      <c r="BT4" s="378"/>
      <c r="BU4" s="378"/>
    </row>
    <row r="5" spans="1:73" s="383" customFormat="1" ht="58.5" customHeight="1" x14ac:dyDescent="0.35">
      <c r="A5" s="384"/>
      <c r="B5" s="388"/>
      <c r="C5" s="388"/>
      <c r="D5" s="388"/>
      <c r="E5" s="388"/>
      <c r="F5" s="385"/>
      <c r="G5" s="386"/>
      <c r="H5" s="386"/>
      <c r="I5" s="387"/>
      <c r="J5" s="389"/>
      <c r="K5" s="390"/>
      <c r="L5" s="390"/>
      <c r="M5" s="391"/>
      <c r="N5" s="389"/>
      <c r="O5" s="390"/>
      <c r="P5" s="390"/>
      <c r="Q5" s="391"/>
      <c r="R5" s="389"/>
      <c r="S5" s="390"/>
      <c r="T5" s="390"/>
      <c r="U5" s="391"/>
      <c r="V5" s="389"/>
      <c r="W5" s="390"/>
      <c r="X5" s="390"/>
      <c r="Y5" s="391"/>
      <c r="Z5" s="389"/>
      <c r="AA5" s="390"/>
      <c r="AB5" s="390"/>
      <c r="AC5" s="391"/>
      <c r="AD5" s="389"/>
      <c r="AE5" s="390"/>
      <c r="AF5" s="390"/>
      <c r="AG5" s="391"/>
      <c r="AH5" s="389"/>
      <c r="AI5" s="390"/>
      <c r="AJ5" s="390"/>
      <c r="AK5" s="391"/>
      <c r="AL5" s="389"/>
      <c r="AM5" s="390"/>
      <c r="AN5" s="390"/>
      <c r="AO5" s="391"/>
      <c r="AP5" s="382"/>
      <c r="AQ5" s="382"/>
      <c r="AR5" s="382"/>
      <c r="AS5" s="382"/>
      <c r="AT5" s="378"/>
      <c r="AU5" s="378"/>
      <c r="AV5" s="378"/>
      <c r="AW5" s="378"/>
      <c r="AX5" s="389"/>
      <c r="AY5" s="390"/>
      <c r="AZ5" s="390"/>
      <c r="BA5" s="391"/>
      <c r="BB5" s="389"/>
      <c r="BC5" s="390"/>
      <c r="BD5" s="390"/>
      <c r="BE5" s="391"/>
      <c r="BF5" s="378"/>
      <c r="BG5" s="378"/>
      <c r="BH5" s="378"/>
      <c r="BI5" s="378"/>
      <c r="BJ5" s="389"/>
      <c r="BK5" s="390"/>
      <c r="BL5" s="390"/>
      <c r="BM5" s="390"/>
      <c r="BN5" s="391"/>
      <c r="BO5" s="389"/>
      <c r="BP5" s="390"/>
      <c r="BQ5" s="390"/>
      <c r="BR5" s="391"/>
      <c r="BS5" s="378"/>
      <c r="BT5" s="378"/>
      <c r="BU5" s="378"/>
    </row>
    <row r="6" spans="1:73" s="399" customFormat="1" ht="51.75" customHeight="1" x14ac:dyDescent="0.3">
      <c r="A6" s="384"/>
      <c r="B6" s="392">
        <v>2020</v>
      </c>
      <c r="C6" s="393">
        <v>2021</v>
      </c>
      <c r="D6" s="394" t="s">
        <v>270</v>
      </c>
      <c r="E6" s="394"/>
      <c r="F6" s="392">
        <v>2020</v>
      </c>
      <c r="G6" s="393">
        <v>2021</v>
      </c>
      <c r="H6" s="394" t="s">
        <v>270</v>
      </c>
      <c r="I6" s="394"/>
      <c r="J6" s="392">
        <v>2020</v>
      </c>
      <c r="K6" s="393">
        <v>2021</v>
      </c>
      <c r="L6" s="395" t="s">
        <v>270</v>
      </c>
      <c r="M6" s="396"/>
      <c r="N6" s="392">
        <v>2020</v>
      </c>
      <c r="O6" s="393">
        <v>2021</v>
      </c>
      <c r="P6" s="394" t="s">
        <v>270</v>
      </c>
      <c r="Q6" s="394"/>
      <c r="R6" s="392">
        <v>2020</v>
      </c>
      <c r="S6" s="393">
        <v>2021</v>
      </c>
      <c r="T6" s="394" t="s">
        <v>270</v>
      </c>
      <c r="U6" s="394"/>
      <c r="V6" s="392">
        <v>2020</v>
      </c>
      <c r="W6" s="393">
        <v>2021</v>
      </c>
      <c r="X6" s="394" t="s">
        <v>270</v>
      </c>
      <c r="Y6" s="394"/>
      <c r="Z6" s="392">
        <v>2020</v>
      </c>
      <c r="AA6" s="393">
        <v>2021</v>
      </c>
      <c r="AB6" s="394" t="s">
        <v>270</v>
      </c>
      <c r="AC6" s="394"/>
      <c r="AD6" s="392">
        <v>2020</v>
      </c>
      <c r="AE6" s="393">
        <v>2021</v>
      </c>
      <c r="AF6" s="394" t="s">
        <v>270</v>
      </c>
      <c r="AG6" s="394"/>
      <c r="AH6" s="392">
        <v>2020</v>
      </c>
      <c r="AI6" s="393">
        <v>2021</v>
      </c>
      <c r="AJ6" s="394" t="s">
        <v>270</v>
      </c>
      <c r="AK6" s="394"/>
      <c r="AL6" s="392">
        <v>2020</v>
      </c>
      <c r="AM6" s="393">
        <v>2021</v>
      </c>
      <c r="AN6" s="394" t="s">
        <v>270</v>
      </c>
      <c r="AO6" s="394"/>
      <c r="AP6" s="392">
        <v>2020</v>
      </c>
      <c r="AQ6" s="393">
        <v>2021</v>
      </c>
      <c r="AR6" s="394" t="s">
        <v>270</v>
      </c>
      <c r="AS6" s="394"/>
      <c r="AT6" s="392" t="s">
        <v>2</v>
      </c>
      <c r="AU6" s="392"/>
      <c r="AV6" s="394" t="s">
        <v>270</v>
      </c>
      <c r="AW6" s="394"/>
      <c r="AX6" s="392">
        <v>2020</v>
      </c>
      <c r="AY6" s="393">
        <v>2021</v>
      </c>
      <c r="AZ6" s="394" t="s">
        <v>270</v>
      </c>
      <c r="BA6" s="394"/>
      <c r="BB6" s="392">
        <v>2020</v>
      </c>
      <c r="BC6" s="393">
        <v>2021</v>
      </c>
      <c r="BD6" s="394" t="s">
        <v>270</v>
      </c>
      <c r="BE6" s="394"/>
      <c r="BF6" s="392">
        <v>2020</v>
      </c>
      <c r="BG6" s="393">
        <v>2021</v>
      </c>
      <c r="BH6" s="394" t="s">
        <v>270</v>
      </c>
      <c r="BI6" s="394"/>
      <c r="BJ6" s="392">
        <v>2020</v>
      </c>
      <c r="BK6" s="393">
        <v>2021</v>
      </c>
      <c r="BL6" s="394" t="s">
        <v>270</v>
      </c>
      <c r="BM6" s="394"/>
      <c r="BN6" s="397">
        <v>2021</v>
      </c>
      <c r="BO6" s="392">
        <v>2020</v>
      </c>
      <c r="BP6" s="393">
        <v>2021</v>
      </c>
      <c r="BQ6" s="394" t="s">
        <v>270</v>
      </c>
      <c r="BR6" s="394"/>
      <c r="BS6" s="392">
        <v>2020</v>
      </c>
      <c r="BT6" s="393">
        <v>2021</v>
      </c>
      <c r="BU6" s="398" t="s">
        <v>3</v>
      </c>
    </row>
    <row r="7" spans="1:73" s="405" customFormat="1" ht="20.25" customHeight="1" x14ac:dyDescent="0.3">
      <c r="A7" s="400"/>
      <c r="B7" s="392"/>
      <c r="C7" s="401"/>
      <c r="D7" s="402" t="s">
        <v>0</v>
      </c>
      <c r="E7" s="402" t="s">
        <v>3</v>
      </c>
      <c r="F7" s="392"/>
      <c r="G7" s="401"/>
      <c r="H7" s="402" t="s">
        <v>0</v>
      </c>
      <c r="I7" s="402" t="s">
        <v>3</v>
      </c>
      <c r="J7" s="392"/>
      <c r="K7" s="401"/>
      <c r="L7" s="402" t="s">
        <v>0</v>
      </c>
      <c r="M7" s="402" t="s">
        <v>3</v>
      </c>
      <c r="N7" s="392"/>
      <c r="O7" s="401"/>
      <c r="P7" s="402" t="s">
        <v>0</v>
      </c>
      <c r="Q7" s="402" t="s">
        <v>3</v>
      </c>
      <c r="R7" s="392"/>
      <c r="S7" s="401"/>
      <c r="T7" s="402" t="s">
        <v>0</v>
      </c>
      <c r="U7" s="402" t="s">
        <v>3</v>
      </c>
      <c r="V7" s="392"/>
      <c r="W7" s="401"/>
      <c r="X7" s="402" t="s">
        <v>0</v>
      </c>
      <c r="Y7" s="402" t="s">
        <v>3</v>
      </c>
      <c r="Z7" s="392"/>
      <c r="AA7" s="401"/>
      <c r="AB7" s="402" t="s">
        <v>0</v>
      </c>
      <c r="AC7" s="402" t="s">
        <v>3</v>
      </c>
      <c r="AD7" s="392"/>
      <c r="AE7" s="401"/>
      <c r="AF7" s="402" t="s">
        <v>0</v>
      </c>
      <c r="AG7" s="402" t="s">
        <v>3</v>
      </c>
      <c r="AH7" s="392"/>
      <c r="AI7" s="401"/>
      <c r="AJ7" s="402" t="s">
        <v>0</v>
      </c>
      <c r="AK7" s="402" t="s">
        <v>3</v>
      </c>
      <c r="AL7" s="392"/>
      <c r="AM7" s="401"/>
      <c r="AN7" s="402" t="s">
        <v>0</v>
      </c>
      <c r="AO7" s="402" t="s">
        <v>3</v>
      </c>
      <c r="AP7" s="392"/>
      <c r="AQ7" s="401"/>
      <c r="AR7" s="402" t="s">
        <v>0</v>
      </c>
      <c r="AS7" s="402" t="s">
        <v>3</v>
      </c>
      <c r="AT7" s="402">
        <v>2020</v>
      </c>
      <c r="AU7" s="402">
        <v>2021</v>
      </c>
      <c r="AV7" s="402" t="s">
        <v>0</v>
      </c>
      <c r="AW7" s="402" t="s">
        <v>3</v>
      </c>
      <c r="AX7" s="392"/>
      <c r="AY7" s="401"/>
      <c r="AZ7" s="402" t="s">
        <v>0</v>
      </c>
      <c r="BA7" s="402" t="s">
        <v>3</v>
      </c>
      <c r="BB7" s="392"/>
      <c r="BC7" s="401"/>
      <c r="BD7" s="402" t="s">
        <v>0</v>
      </c>
      <c r="BE7" s="402" t="s">
        <v>3</v>
      </c>
      <c r="BF7" s="392"/>
      <c r="BG7" s="401"/>
      <c r="BH7" s="402" t="s">
        <v>0</v>
      </c>
      <c r="BI7" s="402" t="s">
        <v>3</v>
      </c>
      <c r="BJ7" s="392"/>
      <c r="BK7" s="401"/>
      <c r="BL7" s="402" t="s">
        <v>0</v>
      </c>
      <c r="BM7" s="402" t="s">
        <v>3</v>
      </c>
      <c r="BN7" s="403"/>
      <c r="BO7" s="392"/>
      <c r="BP7" s="401"/>
      <c r="BQ7" s="402" t="s">
        <v>0</v>
      </c>
      <c r="BR7" s="402" t="s">
        <v>3</v>
      </c>
      <c r="BS7" s="392"/>
      <c r="BT7" s="401"/>
      <c r="BU7" s="404"/>
    </row>
    <row r="8" spans="1:73" s="411" customFormat="1" ht="13.5" customHeight="1" x14ac:dyDescent="0.3">
      <c r="A8" s="406" t="s">
        <v>4</v>
      </c>
      <c r="B8" s="407">
        <v>1</v>
      </c>
      <c r="C8" s="407">
        <v>2</v>
      </c>
      <c r="D8" s="407">
        <v>3</v>
      </c>
      <c r="E8" s="407">
        <v>4</v>
      </c>
      <c r="F8" s="407">
        <v>5</v>
      </c>
      <c r="G8" s="407">
        <v>6</v>
      </c>
      <c r="H8" s="407">
        <v>7</v>
      </c>
      <c r="I8" s="407">
        <v>8</v>
      </c>
      <c r="J8" s="407">
        <v>13</v>
      </c>
      <c r="K8" s="407">
        <v>14</v>
      </c>
      <c r="L8" s="408">
        <v>15</v>
      </c>
      <c r="M8" s="407">
        <v>16</v>
      </c>
      <c r="N8" s="407">
        <v>17</v>
      </c>
      <c r="O8" s="407">
        <v>18</v>
      </c>
      <c r="P8" s="408">
        <v>19</v>
      </c>
      <c r="Q8" s="407">
        <v>20</v>
      </c>
      <c r="R8" s="407">
        <v>24</v>
      </c>
      <c r="S8" s="407">
        <v>25</v>
      </c>
      <c r="T8" s="407">
        <v>26</v>
      </c>
      <c r="U8" s="407">
        <v>27</v>
      </c>
      <c r="V8" s="407">
        <v>28</v>
      </c>
      <c r="W8" s="407">
        <v>29</v>
      </c>
      <c r="X8" s="408">
        <v>30</v>
      </c>
      <c r="Y8" s="407">
        <v>31</v>
      </c>
      <c r="Z8" s="407">
        <v>43</v>
      </c>
      <c r="AA8" s="407">
        <v>44</v>
      </c>
      <c r="AB8" s="408">
        <v>45</v>
      </c>
      <c r="AC8" s="407">
        <v>46</v>
      </c>
      <c r="AD8" s="407">
        <v>50</v>
      </c>
      <c r="AE8" s="407">
        <v>51</v>
      </c>
      <c r="AF8" s="408">
        <v>52</v>
      </c>
      <c r="AG8" s="407">
        <v>53</v>
      </c>
      <c r="AH8" s="407">
        <v>61</v>
      </c>
      <c r="AI8" s="407">
        <v>62</v>
      </c>
      <c r="AJ8" s="408">
        <v>63</v>
      </c>
      <c r="AK8" s="407">
        <v>64</v>
      </c>
      <c r="AL8" s="407">
        <v>69</v>
      </c>
      <c r="AM8" s="407">
        <v>70</v>
      </c>
      <c r="AN8" s="408">
        <v>71</v>
      </c>
      <c r="AO8" s="407">
        <v>72</v>
      </c>
      <c r="AP8" s="409">
        <v>96</v>
      </c>
      <c r="AQ8" s="409">
        <v>97</v>
      </c>
      <c r="AR8" s="409">
        <v>98</v>
      </c>
      <c r="AS8" s="409">
        <v>99</v>
      </c>
      <c r="AT8" s="409">
        <v>100</v>
      </c>
      <c r="AU8" s="409">
        <v>101</v>
      </c>
      <c r="AV8" s="409">
        <v>102</v>
      </c>
      <c r="AW8" s="409">
        <v>103</v>
      </c>
      <c r="AX8" s="409">
        <v>111</v>
      </c>
      <c r="AY8" s="409">
        <v>112</v>
      </c>
      <c r="AZ8" s="409">
        <v>113</v>
      </c>
      <c r="BA8" s="409">
        <v>114</v>
      </c>
      <c r="BB8" s="409">
        <v>115</v>
      </c>
      <c r="BC8" s="409">
        <v>116</v>
      </c>
      <c r="BD8" s="409">
        <v>117</v>
      </c>
      <c r="BE8" s="409">
        <v>118</v>
      </c>
      <c r="BF8" s="409">
        <v>119</v>
      </c>
      <c r="BG8" s="409">
        <v>120</v>
      </c>
      <c r="BH8" s="409">
        <v>121</v>
      </c>
      <c r="BI8" s="409">
        <v>122</v>
      </c>
      <c r="BJ8" s="409">
        <v>123</v>
      </c>
      <c r="BK8" s="409">
        <v>124</v>
      </c>
      <c r="BL8" s="410">
        <v>125</v>
      </c>
      <c r="BM8" s="409">
        <v>126</v>
      </c>
      <c r="BN8" s="409">
        <v>127</v>
      </c>
      <c r="BO8" s="409">
        <v>127</v>
      </c>
      <c r="BP8" s="409">
        <v>128</v>
      </c>
      <c r="BQ8" s="409">
        <v>129</v>
      </c>
      <c r="BR8" s="409">
        <v>1230</v>
      </c>
      <c r="BS8" s="409">
        <v>131</v>
      </c>
      <c r="BT8" s="409">
        <v>132</v>
      </c>
      <c r="BU8" s="409">
        <v>133</v>
      </c>
    </row>
    <row r="9" spans="1:73" s="411" customFormat="1" ht="30" customHeight="1" x14ac:dyDescent="0.3">
      <c r="A9" s="412" t="s">
        <v>5</v>
      </c>
      <c r="B9" s="413">
        <v>1571864</v>
      </c>
      <c r="C9" s="413">
        <v>1596086</v>
      </c>
      <c r="D9" s="413">
        <v>101.54097301038767</v>
      </c>
      <c r="E9" s="413">
        <v>24222</v>
      </c>
      <c r="F9" s="413">
        <v>754726</v>
      </c>
      <c r="G9" s="413">
        <v>805528</v>
      </c>
      <c r="H9" s="413">
        <v>106.73118456234447</v>
      </c>
      <c r="I9" s="413">
        <v>50802</v>
      </c>
      <c r="J9" s="413">
        <v>269581</v>
      </c>
      <c r="K9" s="413">
        <v>239551</v>
      </c>
      <c r="L9" s="413">
        <v>88.860490909967695</v>
      </c>
      <c r="M9" s="413">
        <v>-30030</v>
      </c>
      <c r="N9" s="413">
        <v>148374</v>
      </c>
      <c r="O9" s="413">
        <v>193061</v>
      </c>
      <c r="P9" s="413">
        <v>130.11781039804816</v>
      </c>
      <c r="Q9" s="413">
        <v>44687</v>
      </c>
      <c r="R9" s="413">
        <v>639</v>
      </c>
      <c r="S9" s="413">
        <v>216</v>
      </c>
      <c r="T9" s="413">
        <v>33.802816901408448</v>
      </c>
      <c r="U9" s="413">
        <v>-423</v>
      </c>
      <c r="V9" s="413">
        <v>4785</v>
      </c>
      <c r="W9" s="413">
        <v>926</v>
      </c>
      <c r="X9" s="413">
        <v>19.352142110762802</v>
      </c>
      <c r="Y9" s="413">
        <v>-3859</v>
      </c>
      <c r="Z9" s="413">
        <v>54778</v>
      </c>
      <c r="AA9" s="413">
        <v>48752</v>
      </c>
      <c r="AB9" s="413">
        <v>88.999233268830551</v>
      </c>
      <c r="AC9" s="413">
        <v>-6026</v>
      </c>
      <c r="AD9" s="413">
        <v>26390</v>
      </c>
      <c r="AE9" s="413">
        <v>28761</v>
      </c>
      <c r="AF9" s="413">
        <v>108.98446381205002</v>
      </c>
      <c r="AG9" s="413">
        <v>2371</v>
      </c>
      <c r="AH9" s="413">
        <v>59272</v>
      </c>
      <c r="AI9" s="413">
        <v>39697</v>
      </c>
      <c r="AJ9" s="413">
        <v>66.974288028073971</v>
      </c>
      <c r="AK9" s="413">
        <v>-19575</v>
      </c>
      <c r="AL9" s="413">
        <v>650098</v>
      </c>
      <c r="AM9" s="413">
        <v>726163</v>
      </c>
      <c r="AN9" s="413">
        <v>111.70054361034798</v>
      </c>
      <c r="AO9" s="413">
        <v>76065</v>
      </c>
      <c r="AP9" s="414">
        <v>101464</v>
      </c>
      <c r="AQ9" s="414">
        <v>91683</v>
      </c>
      <c r="AR9" s="414">
        <v>90.4</v>
      </c>
      <c r="AS9" s="414">
        <v>-9781</v>
      </c>
      <c r="AT9" s="414">
        <v>417140</v>
      </c>
      <c r="AU9" s="414">
        <v>375707</v>
      </c>
      <c r="AV9" s="414">
        <v>90.1</v>
      </c>
      <c r="AW9" s="414">
        <v>-41433</v>
      </c>
      <c r="AX9" s="414">
        <v>1210105</v>
      </c>
      <c r="AY9" s="414">
        <v>1102904</v>
      </c>
      <c r="AZ9" s="414">
        <v>91.141181963548618</v>
      </c>
      <c r="BA9" s="414">
        <v>-107201</v>
      </c>
      <c r="BB9" s="414">
        <v>511388</v>
      </c>
      <c r="BC9" s="414">
        <v>378914</v>
      </c>
      <c r="BD9" s="414">
        <v>74.095207552777936</v>
      </c>
      <c r="BE9" s="414">
        <v>-132474</v>
      </c>
      <c r="BF9" s="414">
        <v>424659</v>
      </c>
      <c r="BG9" s="414">
        <v>322690</v>
      </c>
      <c r="BH9" s="414">
        <v>75.988028041322565</v>
      </c>
      <c r="BI9" s="414">
        <v>-101969</v>
      </c>
      <c r="BJ9" s="414">
        <v>58591</v>
      </c>
      <c r="BK9" s="414">
        <v>69007</v>
      </c>
      <c r="BL9" s="414">
        <v>117.8</v>
      </c>
      <c r="BM9" s="414">
        <v>10416</v>
      </c>
      <c r="BN9" s="414">
        <v>0</v>
      </c>
      <c r="BO9" s="414">
        <v>6839</v>
      </c>
      <c r="BP9" s="414">
        <v>8190</v>
      </c>
      <c r="BQ9" s="414">
        <v>119.8</v>
      </c>
      <c r="BR9" s="414">
        <v>1351</v>
      </c>
      <c r="BS9" s="414">
        <v>9</v>
      </c>
      <c r="BT9" s="414">
        <v>5</v>
      </c>
      <c r="BU9" s="414">
        <v>-4</v>
      </c>
    </row>
    <row r="10" spans="1:73" s="424" customFormat="1" ht="30.75" customHeight="1" x14ac:dyDescent="0.3">
      <c r="A10" s="415" t="s">
        <v>590</v>
      </c>
      <c r="B10" s="416">
        <v>72838</v>
      </c>
      <c r="C10" s="416">
        <v>77441</v>
      </c>
      <c r="D10" s="417">
        <v>106.31950355583623</v>
      </c>
      <c r="E10" s="416">
        <v>4603</v>
      </c>
      <c r="F10" s="416">
        <v>41271</v>
      </c>
      <c r="G10" s="416">
        <v>42393</v>
      </c>
      <c r="H10" s="417">
        <v>102.71861597732064</v>
      </c>
      <c r="I10" s="416">
        <v>1122</v>
      </c>
      <c r="J10" s="416">
        <v>13760</v>
      </c>
      <c r="K10" s="416">
        <v>12684</v>
      </c>
      <c r="L10" s="417">
        <v>92.180232558139537</v>
      </c>
      <c r="M10" s="416">
        <v>-1076</v>
      </c>
      <c r="N10" s="416">
        <v>9003</v>
      </c>
      <c r="O10" s="416">
        <v>10879</v>
      </c>
      <c r="P10" s="418">
        <v>120.83749861157391</v>
      </c>
      <c r="Q10" s="416">
        <v>1876</v>
      </c>
      <c r="R10" s="416">
        <v>13</v>
      </c>
      <c r="S10" s="416">
        <v>4</v>
      </c>
      <c r="T10" s="418">
        <v>30.76923076923077</v>
      </c>
      <c r="U10" s="415">
        <v>-9</v>
      </c>
      <c r="V10" s="416">
        <v>235</v>
      </c>
      <c r="W10" s="416">
        <v>81</v>
      </c>
      <c r="X10" s="417">
        <v>34.468085106382979</v>
      </c>
      <c r="Y10" s="415">
        <v>-154</v>
      </c>
      <c r="Z10" s="416">
        <v>3547</v>
      </c>
      <c r="AA10" s="416">
        <v>3789</v>
      </c>
      <c r="AB10" s="418">
        <v>106.8226670425712</v>
      </c>
      <c r="AC10" s="416">
        <v>242</v>
      </c>
      <c r="AD10" s="416">
        <v>1479</v>
      </c>
      <c r="AE10" s="416">
        <v>2086</v>
      </c>
      <c r="AF10" s="418">
        <v>141.04124408384041</v>
      </c>
      <c r="AG10" s="415">
        <v>607</v>
      </c>
      <c r="AH10" s="416">
        <v>3037</v>
      </c>
      <c r="AI10" s="416">
        <v>1683</v>
      </c>
      <c r="AJ10" s="418">
        <v>55.416529469871591</v>
      </c>
      <c r="AK10" s="415">
        <v>-1354</v>
      </c>
      <c r="AL10" s="419">
        <v>38367</v>
      </c>
      <c r="AM10" s="419">
        <v>40247</v>
      </c>
      <c r="AN10" s="420">
        <v>104.9000443089113</v>
      </c>
      <c r="AO10" s="416">
        <v>1880</v>
      </c>
      <c r="AP10" s="421">
        <v>3975</v>
      </c>
      <c r="AQ10" s="416">
        <v>4422</v>
      </c>
      <c r="AR10" s="422">
        <v>111.2</v>
      </c>
      <c r="AS10" s="421">
        <v>447</v>
      </c>
      <c r="AT10" s="416">
        <v>18020</v>
      </c>
      <c r="AU10" s="416">
        <v>17430</v>
      </c>
      <c r="AV10" s="418">
        <v>96.7</v>
      </c>
      <c r="AW10" s="416">
        <v>-590</v>
      </c>
      <c r="AX10" s="416">
        <v>55396</v>
      </c>
      <c r="AY10" s="416">
        <v>53738</v>
      </c>
      <c r="AZ10" s="418">
        <v>97.007004115820635</v>
      </c>
      <c r="BA10" s="416">
        <v>-1658</v>
      </c>
      <c r="BB10" s="416">
        <v>26670</v>
      </c>
      <c r="BC10" s="416">
        <v>20487</v>
      </c>
      <c r="BD10" s="418">
        <v>76.816647919010123</v>
      </c>
      <c r="BE10" s="416">
        <v>-6183</v>
      </c>
      <c r="BF10" s="416">
        <v>23641</v>
      </c>
      <c r="BG10" s="416">
        <v>18727</v>
      </c>
      <c r="BH10" s="418">
        <v>79.214077238695495</v>
      </c>
      <c r="BI10" s="416">
        <v>-4914</v>
      </c>
      <c r="BJ10" s="416">
        <v>2584</v>
      </c>
      <c r="BK10" s="416">
        <v>2674</v>
      </c>
      <c r="BL10" s="418">
        <v>103.5</v>
      </c>
      <c r="BM10" s="416">
        <v>90</v>
      </c>
      <c r="BN10" s="416">
        <v>634</v>
      </c>
      <c r="BO10" s="416">
        <v>6250.42</v>
      </c>
      <c r="BP10" s="416">
        <v>7472.13</v>
      </c>
      <c r="BQ10" s="417">
        <v>119.5</v>
      </c>
      <c r="BR10" s="416">
        <v>1221.71</v>
      </c>
      <c r="BS10" s="416">
        <v>10</v>
      </c>
      <c r="BT10" s="423">
        <v>8</v>
      </c>
      <c r="BU10" s="415">
        <v>-2</v>
      </c>
    </row>
    <row r="11" spans="1:73" ht="30.75" customHeight="1" x14ac:dyDescent="0.25">
      <c r="A11" s="425" t="s">
        <v>503</v>
      </c>
      <c r="B11" s="426">
        <v>2733</v>
      </c>
      <c r="C11" s="427">
        <v>2764</v>
      </c>
      <c r="D11" s="428">
        <v>101.13428466886205</v>
      </c>
      <c r="E11" s="429">
        <v>31</v>
      </c>
      <c r="F11" s="426">
        <v>2409</v>
      </c>
      <c r="G11" s="426">
        <v>2382</v>
      </c>
      <c r="H11" s="428">
        <v>98.879202988792031</v>
      </c>
      <c r="I11" s="430">
        <v>-27</v>
      </c>
      <c r="J11" s="426">
        <v>434</v>
      </c>
      <c r="K11" s="426">
        <v>446</v>
      </c>
      <c r="L11" s="428">
        <v>102.76497695852535</v>
      </c>
      <c r="M11" s="430">
        <v>12</v>
      </c>
      <c r="N11" s="426">
        <v>360</v>
      </c>
      <c r="O11" s="426">
        <v>367</v>
      </c>
      <c r="P11" s="431">
        <v>101.94444444444444</v>
      </c>
      <c r="Q11" s="430">
        <v>7</v>
      </c>
      <c r="R11" s="426">
        <v>0</v>
      </c>
      <c r="S11" s="426">
        <v>1</v>
      </c>
      <c r="T11" s="432" t="s">
        <v>271</v>
      </c>
      <c r="U11" s="429">
        <v>1</v>
      </c>
      <c r="V11" s="433">
        <v>3</v>
      </c>
      <c r="W11" s="426">
        <v>0</v>
      </c>
      <c r="X11" s="431">
        <v>0</v>
      </c>
      <c r="Y11" s="429">
        <v>-3</v>
      </c>
      <c r="Z11" s="426">
        <v>60</v>
      </c>
      <c r="AA11" s="433">
        <v>117</v>
      </c>
      <c r="AB11" s="431">
        <v>195</v>
      </c>
      <c r="AC11" s="430">
        <v>57</v>
      </c>
      <c r="AD11" s="433">
        <v>60</v>
      </c>
      <c r="AE11" s="433">
        <v>78</v>
      </c>
      <c r="AF11" s="431">
        <v>130</v>
      </c>
      <c r="AG11" s="429">
        <v>18</v>
      </c>
      <c r="AH11" s="426">
        <v>469</v>
      </c>
      <c r="AI11" s="426">
        <v>58</v>
      </c>
      <c r="AJ11" s="431">
        <v>12.366737739872068</v>
      </c>
      <c r="AK11" s="429">
        <v>-411</v>
      </c>
      <c r="AL11" s="426">
        <v>2308</v>
      </c>
      <c r="AM11" s="426">
        <v>2289</v>
      </c>
      <c r="AN11" s="434">
        <v>99.176776429809351</v>
      </c>
      <c r="AO11" s="430">
        <v>-19</v>
      </c>
      <c r="AP11" s="435">
        <v>126</v>
      </c>
      <c r="AQ11" s="435">
        <v>142</v>
      </c>
      <c r="AR11" s="436">
        <v>112.7</v>
      </c>
      <c r="AS11" s="437">
        <v>16</v>
      </c>
      <c r="AT11" s="438">
        <v>586</v>
      </c>
      <c r="AU11" s="439">
        <v>603</v>
      </c>
      <c r="AV11" s="431">
        <v>102.9</v>
      </c>
      <c r="AW11" s="430">
        <v>17</v>
      </c>
      <c r="AX11" s="426">
        <v>1854</v>
      </c>
      <c r="AY11" s="426">
        <v>1692</v>
      </c>
      <c r="AZ11" s="431">
        <v>91.262135922330103</v>
      </c>
      <c r="BA11" s="430">
        <v>-162</v>
      </c>
      <c r="BB11" s="426">
        <v>1599</v>
      </c>
      <c r="BC11" s="426">
        <v>1373</v>
      </c>
      <c r="BD11" s="431">
        <v>85.866166353971224</v>
      </c>
      <c r="BE11" s="430">
        <v>-226</v>
      </c>
      <c r="BF11" s="426">
        <v>1475</v>
      </c>
      <c r="BG11" s="426">
        <v>1288</v>
      </c>
      <c r="BH11" s="431">
        <v>87.322033898305079</v>
      </c>
      <c r="BI11" s="430">
        <v>-187</v>
      </c>
      <c r="BJ11" s="426">
        <v>82</v>
      </c>
      <c r="BK11" s="426">
        <v>53</v>
      </c>
      <c r="BL11" s="431">
        <v>64.599999999999994</v>
      </c>
      <c r="BM11" s="430">
        <v>-29</v>
      </c>
      <c r="BN11" s="440">
        <v>1</v>
      </c>
      <c r="BO11" s="426">
        <v>5120.3599999999997</v>
      </c>
      <c r="BP11" s="426">
        <v>6766.79</v>
      </c>
      <c r="BQ11" s="428">
        <v>132.19999999999999</v>
      </c>
      <c r="BR11" s="430">
        <v>1646.4300000000003</v>
      </c>
      <c r="BS11" s="441">
        <v>20</v>
      </c>
      <c r="BT11" s="441">
        <v>26</v>
      </c>
      <c r="BU11" s="429">
        <v>6</v>
      </c>
    </row>
    <row r="12" spans="1:73" ht="30.75" customHeight="1" x14ac:dyDescent="0.35">
      <c r="A12" s="425" t="s">
        <v>505</v>
      </c>
      <c r="B12" s="426">
        <v>2397</v>
      </c>
      <c r="C12" s="427">
        <v>2517</v>
      </c>
      <c r="D12" s="428">
        <v>105.00625782227783</v>
      </c>
      <c r="E12" s="429">
        <v>120</v>
      </c>
      <c r="F12" s="426">
        <v>1675</v>
      </c>
      <c r="G12" s="426">
        <v>1761</v>
      </c>
      <c r="H12" s="428">
        <v>105.13432835820895</v>
      </c>
      <c r="I12" s="430">
        <v>86</v>
      </c>
      <c r="J12" s="426">
        <v>488</v>
      </c>
      <c r="K12" s="426">
        <v>566</v>
      </c>
      <c r="L12" s="428">
        <v>115.98360655737704</v>
      </c>
      <c r="M12" s="430">
        <v>78</v>
      </c>
      <c r="N12" s="426">
        <v>424</v>
      </c>
      <c r="O12" s="426">
        <v>494</v>
      </c>
      <c r="P12" s="431">
        <v>116.50943396226414</v>
      </c>
      <c r="Q12" s="430">
        <v>70</v>
      </c>
      <c r="R12" s="426">
        <v>0</v>
      </c>
      <c r="S12" s="426">
        <v>0</v>
      </c>
      <c r="T12" s="432" t="s">
        <v>271</v>
      </c>
      <c r="U12" s="429">
        <v>0</v>
      </c>
      <c r="V12" s="433">
        <v>9</v>
      </c>
      <c r="W12" s="426">
        <v>0</v>
      </c>
      <c r="X12" s="431">
        <v>0</v>
      </c>
      <c r="Y12" s="429">
        <v>-9</v>
      </c>
      <c r="Z12" s="426">
        <v>202</v>
      </c>
      <c r="AA12" s="433">
        <v>220</v>
      </c>
      <c r="AB12" s="431">
        <v>108.91089108910892</v>
      </c>
      <c r="AC12" s="430">
        <v>18</v>
      </c>
      <c r="AD12" s="433">
        <v>202</v>
      </c>
      <c r="AE12" s="433">
        <v>220</v>
      </c>
      <c r="AF12" s="431">
        <v>108.91089108910892</v>
      </c>
      <c r="AG12" s="429">
        <v>18</v>
      </c>
      <c r="AH12" s="426">
        <v>152</v>
      </c>
      <c r="AI12" s="426">
        <v>66</v>
      </c>
      <c r="AJ12" s="431">
        <v>43.421052631578952</v>
      </c>
      <c r="AK12" s="429">
        <v>-86</v>
      </c>
      <c r="AL12" s="426">
        <v>1596</v>
      </c>
      <c r="AM12" s="426">
        <v>1693</v>
      </c>
      <c r="AN12" s="434">
        <v>106.07769423558896</v>
      </c>
      <c r="AO12" s="430">
        <v>97</v>
      </c>
      <c r="AP12" s="435">
        <v>106</v>
      </c>
      <c r="AQ12" s="435">
        <v>111</v>
      </c>
      <c r="AR12" s="436">
        <v>104.7</v>
      </c>
      <c r="AS12" s="437">
        <v>5</v>
      </c>
      <c r="AT12" s="438">
        <v>632</v>
      </c>
      <c r="AU12" s="442">
        <v>699</v>
      </c>
      <c r="AV12" s="431">
        <v>110.6</v>
      </c>
      <c r="AW12" s="430">
        <v>67</v>
      </c>
      <c r="AX12" s="426">
        <v>1658</v>
      </c>
      <c r="AY12" s="426">
        <v>1557</v>
      </c>
      <c r="AZ12" s="431">
        <v>93.908323281061527</v>
      </c>
      <c r="BA12" s="430">
        <v>-101</v>
      </c>
      <c r="BB12" s="426">
        <v>997</v>
      </c>
      <c r="BC12" s="426">
        <v>826</v>
      </c>
      <c r="BD12" s="431">
        <v>82.848545636910728</v>
      </c>
      <c r="BE12" s="430">
        <v>-171</v>
      </c>
      <c r="BF12" s="426">
        <v>886</v>
      </c>
      <c r="BG12" s="426">
        <v>773</v>
      </c>
      <c r="BH12" s="431">
        <v>87.246049661399553</v>
      </c>
      <c r="BI12" s="430">
        <v>-113</v>
      </c>
      <c r="BJ12" s="426">
        <v>73</v>
      </c>
      <c r="BK12" s="426">
        <v>55</v>
      </c>
      <c r="BL12" s="431">
        <v>75.3</v>
      </c>
      <c r="BM12" s="430">
        <v>-18</v>
      </c>
      <c r="BN12" s="440">
        <v>10</v>
      </c>
      <c r="BO12" s="426">
        <v>6823.16</v>
      </c>
      <c r="BP12" s="426">
        <v>7814.91</v>
      </c>
      <c r="BQ12" s="428">
        <v>114.5</v>
      </c>
      <c r="BR12" s="430">
        <v>991.75</v>
      </c>
      <c r="BS12" s="441">
        <v>14</v>
      </c>
      <c r="BT12" s="441">
        <v>15</v>
      </c>
      <c r="BU12" s="429">
        <v>1</v>
      </c>
    </row>
    <row r="13" spans="1:73" ht="30.75" customHeight="1" x14ac:dyDescent="0.35">
      <c r="A13" s="425" t="s">
        <v>507</v>
      </c>
      <c r="B13" s="426">
        <v>4275</v>
      </c>
      <c r="C13" s="427">
        <v>4667</v>
      </c>
      <c r="D13" s="428">
        <v>109.16959064327484</v>
      </c>
      <c r="E13" s="429">
        <v>392</v>
      </c>
      <c r="F13" s="426">
        <v>1405</v>
      </c>
      <c r="G13" s="426">
        <v>1569</v>
      </c>
      <c r="H13" s="428">
        <v>111.67259786476869</v>
      </c>
      <c r="I13" s="430">
        <v>164</v>
      </c>
      <c r="J13" s="426">
        <v>521</v>
      </c>
      <c r="K13" s="426">
        <v>364</v>
      </c>
      <c r="L13" s="428">
        <v>69.865642994241838</v>
      </c>
      <c r="M13" s="430">
        <v>-157</v>
      </c>
      <c r="N13" s="426">
        <v>248</v>
      </c>
      <c r="O13" s="426">
        <v>342</v>
      </c>
      <c r="P13" s="431">
        <v>137.90322580645162</v>
      </c>
      <c r="Q13" s="430">
        <v>94</v>
      </c>
      <c r="R13" s="426">
        <v>0</v>
      </c>
      <c r="S13" s="426">
        <v>0</v>
      </c>
      <c r="T13" s="432" t="s">
        <v>271</v>
      </c>
      <c r="U13" s="429">
        <v>0</v>
      </c>
      <c r="V13" s="433">
        <v>2</v>
      </c>
      <c r="W13" s="426">
        <v>1</v>
      </c>
      <c r="X13" s="431">
        <v>50</v>
      </c>
      <c r="Y13" s="429">
        <v>-1</v>
      </c>
      <c r="Z13" s="426">
        <v>133</v>
      </c>
      <c r="AA13" s="433">
        <v>125</v>
      </c>
      <c r="AB13" s="431">
        <v>93.984962406015043</v>
      </c>
      <c r="AC13" s="430">
        <v>-8</v>
      </c>
      <c r="AD13" s="433">
        <v>0</v>
      </c>
      <c r="AE13" s="433">
        <v>9</v>
      </c>
      <c r="AF13" s="432" t="s">
        <v>271</v>
      </c>
      <c r="AG13" s="429">
        <v>9</v>
      </c>
      <c r="AH13" s="426">
        <v>240</v>
      </c>
      <c r="AI13" s="426">
        <v>222</v>
      </c>
      <c r="AJ13" s="431">
        <v>92.5</v>
      </c>
      <c r="AK13" s="429">
        <v>-18</v>
      </c>
      <c r="AL13" s="426">
        <v>1275</v>
      </c>
      <c r="AM13" s="426">
        <v>1485</v>
      </c>
      <c r="AN13" s="434">
        <v>116.47058823529413</v>
      </c>
      <c r="AO13" s="430">
        <v>210</v>
      </c>
      <c r="AP13" s="435">
        <v>128</v>
      </c>
      <c r="AQ13" s="435">
        <v>143</v>
      </c>
      <c r="AR13" s="436">
        <v>111.7</v>
      </c>
      <c r="AS13" s="437">
        <v>15</v>
      </c>
      <c r="AT13" s="438">
        <v>865</v>
      </c>
      <c r="AU13" s="442">
        <v>569</v>
      </c>
      <c r="AV13" s="431">
        <v>65.8</v>
      </c>
      <c r="AW13" s="430">
        <v>-296</v>
      </c>
      <c r="AX13" s="426">
        <v>3782</v>
      </c>
      <c r="AY13" s="426">
        <v>3730</v>
      </c>
      <c r="AZ13" s="431">
        <v>98.625066102591219</v>
      </c>
      <c r="BA13" s="430">
        <v>-52</v>
      </c>
      <c r="BB13" s="426">
        <v>1016</v>
      </c>
      <c r="BC13" s="426">
        <v>703</v>
      </c>
      <c r="BD13" s="431">
        <v>69.19291338582677</v>
      </c>
      <c r="BE13" s="430">
        <v>-313</v>
      </c>
      <c r="BF13" s="426">
        <v>874</v>
      </c>
      <c r="BG13" s="426">
        <v>631</v>
      </c>
      <c r="BH13" s="431">
        <v>72.196796338672769</v>
      </c>
      <c r="BI13" s="430">
        <v>-243</v>
      </c>
      <c r="BJ13" s="426">
        <v>271</v>
      </c>
      <c r="BK13" s="426">
        <v>147</v>
      </c>
      <c r="BL13" s="431">
        <v>54.2</v>
      </c>
      <c r="BM13" s="430">
        <v>-124</v>
      </c>
      <c r="BN13" s="440">
        <v>34</v>
      </c>
      <c r="BO13" s="426">
        <v>7184.46</v>
      </c>
      <c r="BP13" s="426">
        <v>8128.14</v>
      </c>
      <c r="BQ13" s="428">
        <v>113.1</v>
      </c>
      <c r="BR13" s="430">
        <v>943.68000000000029</v>
      </c>
      <c r="BS13" s="441">
        <v>4</v>
      </c>
      <c r="BT13" s="441">
        <v>5</v>
      </c>
      <c r="BU13" s="429">
        <v>1</v>
      </c>
    </row>
    <row r="14" spans="1:73" ht="30.75" customHeight="1" x14ac:dyDescent="0.35">
      <c r="A14" s="425" t="s">
        <v>508</v>
      </c>
      <c r="B14" s="426">
        <v>4658</v>
      </c>
      <c r="C14" s="427">
        <v>4962</v>
      </c>
      <c r="D14" s="428">
        <v>106.52640618291112</v>
      </c>
      <c r="E14" s="429">
        <v>304</v>
      </c>
      <c r="F14" s="426">
        <v>1603</v>
      </c>
      <c r="G14" s="426">
        <v>1675</v>
      </c>
      <c r="H14" s="428">
        <v>104.49157829070492</v>
      </c>
      <c r="I14" s="430">
        <v>72</v>
      </c>
      <c r="J14" s="426">
        <v>653</v>
      </c>
      <c r="K14" s="426">
        <v>569</v>
      </c>
      <c r="L14" s="428">
        <v>87.136294027565086</v>
      </c>
      <c r="M14" s="430">
        <v>-84</v>
      </c>
      <c r="N14" s="426">
        <v>341</v>
      </c>
      <c r="O14" s="426">
        <v>451</v>
      </c>
      <c r="P14" s="431">
        <v>132.25806451612902</v>
      </c>
      <c r="Q14" s="430">
        <v>110</v>
      </c>
      <c r="R14" s="426">
        <v>0</v>
      </c>
      <c r="S14" s="426">
        <v>0</v>
      </c>
      <c r="T14" s="432" t="s">
        <v>271</v>
      </c>
      <c r="U14" s="429">
        <v>0</v>
      </c>
      <c r="V14" s="433">
        <v>2</v>
      </c>
      <c r="W14" s="426">
        <v>2</v>
      </c>
      <c r="X14" s="431">
        <v>100</v>
      </c>
      <c r="Y14" s="429">
        <v>0</v>
      </c>
      <c r="Z14" s="426">
        <v>134</v>
      </c>
      <c r="AA14" s="433">
        <v>169</v>
      </c>
      <c r="AB14" s="431">
        <v>126.11940298507463</v>
      </c>
      <c r="AC14" s="430">
        <v>35</v>
      </c>
      <c r="AD14" s="433">
        <v>0</v>
      </c>
      <c r="AE14" s="433">
        <v>20</v>
      </c>
      <c r="AF14" s="431">
        <v>0</v>
      </c>
      <c r="AG14" s="429">
        <v>20</v>
      </c>
      <c r="AH14" s="426">
        <v>171</v>
      </c>
      <c r="AI14" s="426">
        <v>47</v>
      </c>
      <c r="AJ14" s="431">
        <v>27.485380116959064</v>
      </c>
      <c r="AK14" s="429">
        <v>-124</v>
      </c>
      <c r="AL14" s="426">
        <v>1551</v>
      </c>
      <c r="AM14" s="426">
        <v>1637</v>
      </c>
      <c r="AN14" s="434">
        <v>105.54480980012895</v>
      </c>
      <c r="AO14" s="430">
        <v>86</v>
      </c>
      <c r="AP14" s="435">
        <v>165</v>
      </c>
      <c r="AQ14" s="435">
        <v>172</v>
      </c>
      <c r="AR14" s="436">
        <v>104.2</v>
      </c>
      <c r="AS14" s="437">
        <v>7</v>
      </c>
      <c r="AT14" s="438">
        <v>744</v>
      </c>
      <c r="AU14" s="442">
        <v>689</v>
      </c>
      <c r="AV14" s="431">
        <v>92.6</v>
      </c>
      <c r="AW14" s="430">
        <v>-55</v>
      </c>
      <c r="AX14" s="426">
        <v>3985</v>
      </c>
      <c r="AY14" s="426">
        <v>3939</v>
      </c>
      <c r="AZ14" s="431">
        <v>98.8456712672522</v>
      </c>
      <c r="BA14" s="430">
        <v>-46</v>
      </c>
      <c r="BB14" s="426">
        <v>1021</v>
      </c>
      <c r="BC14" s="426">
        <v>761</v>
      </c>
      <c r="BD14" s="431">
        <v>74.534769833496568</v>
      </c>
      <c r="BE14" s="430">
        <v>-260</v>
      </c>
      <c r="BF14" s="426">
        <v>947</v>
      </c>
      <c r="BG14" s="426">
        <v>727</v>
      </c>
      <c r="BH14" s="431">
        <v>76.768743400211193</v>
      </c>
      <c r="BI14" s="430">
        <v>-220</v>
      </c>
      <c r="BJ14" s="426">
        <v>83</v>
      </c>
      <c r="BK14" s="426">
        <v>42</v>
      </c>
      <c r="BL14" s="431">
        <v>50.6</v>
      </c>
      <c r="BM14" s="430">
        <v>-41</v>
      </c>
      <c r="BN14" s="440">
        <v>2</v>
      </c>
      <c r="BO14" s="426">
        <v>4946.47</v>
      </c>
      <c r="BP14" s="426">
        <v>6704.76</v>
      </c>
      <c r="BQ14" s="428">
        <v>135.5</v>
      </c>
      <c r="BR14" s="430">
        <v>1758.29</v>
      </c>
      <c r="BS14" s="441">
        <v>12</v>
      </c>
      <c r="BT14" s="441">
        <v>18</v>
      </c>
      <c r="BU14" s="429">
        <v>6</v>
      </c>
    </row>
    <row r="15" spans="1:73" ht="30.75" customHeight="1" x14ac:dyDescent="0.35">
      <c r="A15" s="425" t="s">
        <v>510</v>
      </c>
      <c r="B15" s="426">
        <v>4231</v>
      </c>
      <c r="C15" s="427">
        <v>4598</v>
      </c>
      <c r="D15" s="428">
        <v>108.67407232332782</v>
      </c>
      <c r="E15" s="429">
        <v>367</v>
      </c>
      <c r="F15" s="426">
        <v>1167</v>
      </c>
      <c r="G15" s="426">
        <v>1491</v>
      </c>
      <c r="H15" s="428">
        <v>127.76349614395887</v>
      </c>
      <c r="I15" s="430">
        <v>324</v>
      </c>
      <c r="J15" s="426">
        <v>431</v>
      </c>
      <c r="K15" s="426">
        <v>475</v>
      </c>
      <c r="L15" s="428">
        <v>110.20881670533642</v>
      </c>
      <c r="M15" s="430">
        <v>44</v>
      </c>
      <c r="N15" s="426">
        <v>155</v>
      </c>
      <c r="O15" s="426">
        <v>376</v>
      </c>
      <c r="P15" s="431">
        <v>242.58064516129031</v>
      </c>
      <c r="Q15" s="430">
        <v>221</v>
      </c>
      <c r="R15" s="426">
        <v>0</v>
      </c>
      <c r="S15" s="426">
        <v>0</v>
      </c>
      <c r="T15" s="432" t="s">
        <v>271</v>
      </c>
      <c r="U15" s="429">
        <v>0</v>
      </c>
      <c r="V15" s="433">
        <v>2</v>
      </c>
      <c r="W15" s="426">
        <v>0</v>
      </c>
      <c r="X15" s="431">
        <v>0</v>
      </c>
      <c r="Y15" s="429">
        <v>-2</v>
      </c>
      <c r="Z15" s="426">
        <v>38</v>
      </c>
      <c r="AA15" s="433">
        <v>54</v>
      </c>
      <c r="AB15" s="431">
        <v>142.10526315789474</v>
      </c>
      <c r="AC15" s="430">
        <v>16</v>
      </c>
      <c r="AD15" s="433">
        <v>0</v>
      </c>
      <c r="AE15" s="433">
        <v>14</v>
      </c>
      <c r="AF15" s="431">
        <v>0</v>
      </c>
      <c r="AG15" s="429">
        <v>14</v>
      </c>
      <c r="AH15" s="426">
        <v>34</v>
      </c>
      <c r="AI15" s="426">
        <v>9</v>
      </c>
      <c r="AJ15" s="431">
        <v>26.47058823529412</v>
      </c>
      <c r="AK15" s="429">
        <v>-25</v>
      </c>
      <c r="AL15" s="426">
        <v>1021</v>
      </c>
      <c r="AM15" s="426">
        <v>1340</v>
      </c>
      <c r="AN15" s="434">
        <v>131.24387855044074</v>
      </c>
      <c r="AO15" s="430">
        <v>319</v>
      </c>
      <c r="AP15" s="435">
        <v>164</v>
      </c>
      <c r="AQ15" s="435">
        <v>206</v>
      </c>
      <c r="AR15" s="436">
        <v>125.6</v>
      </c>
      <c r="AS15" s="437">
        <v>42</v>
      </c>
      <c r="AT15" s="438">
        <v>638</v>
      </c>
      <c r="AU15" s="442">
        <v>701</v>
      </c>
      <c r="AV15" s="431">
        <v>109.9</v>
      </c>
      <c r="AW15" s="430">
        <v>63</v>
      </c>
      <c r="AX15" s="426">
        <v>3769</v>
      </c>
      <c r="AY15" s="426">
        <v>3704</v>
      </c>
      <c r="AZ15" s="431">
        <v>98.27540461660918</v>
      </c>
      <c r="BA15" s="430">
        <v>-65</v>
      </c>
      <c r="BB15" s="426">
        <v>854</v>
      </c>
      <c r="BC15" s="426">
        <v>729</v>
      </c>
      <c r="BD15" s="431">
        <v>85.362997658079621</v>
      </c>
      <c r="BE15" s="430">
        <v>-125</v>
      </c>
      <c r="BF15" s="426">
        <v>710</v>
      </c>
      <c r="BG15" s="426">
        <v>629</v>
      </c>
      <c r="BH15" s="431">
        <v>88.591549295774655</v>
      </c>
      <c r="BI15" s="430">
        <v>-81</v>
      </c>
      <c r="BJ15" s="426">
        <v>121</v>
      </c>
      <c r="BK15" s="426">
        <v>145</v>
      </c>
      <c r="BL15" s="431">
        <v>119.8</v>
      </c>
      <c r="BM15" s="430">
        <v>24</v>
      </c>
      <c r="BN15" s="440">
        <v>4</v>
      </c>
      <c r="BO15" s="426">
        <v>5850.37</v>
      </c>
      <c r="BP15" s="426">
        <v>7227.63</v>
      </c>
      <c r="BQ15" s="428">
        <v>123.5</v>
      </c>
      <c r="BR15" s="430">
        <v>1377.2600000000002</v>
      </c>
      <c r="BS15" s="441">
        <v>7</v>
      </c>
      <c r="BT15" s="441">
        <v>5</v>
      </c>
      <c r="BU15" s="429">
        <v>-2</v>
      </c>
    </row>
    <row r="16" spans="1:73" ht="30.75" customHeight="1" x14ac:dyDescent="0.35">
      <c r="A16" s="425" t="s">
        <v>512</v>
      </c>
      <c r="B16" s="426">
        <v>2077</v>
      </c>
      <c r="C16" s="427">
        <v>2466</v>
      </c>
      <c r="D16" s="428">
        <v>118.72893596533463</v>
      </c>
      <c r="E16" s="429">
        <v>389</v>
      </c>
      <c r="F16" s="426">
        <v>1378</v>
      </c>
      <c r="G16" s="426">
        <v>1439</v>
      </c>
      <c r="H16" s="428">
        <v>104.42670537010159</v>
      </c>
      <c r="I16" s="430">
        <v>61</v>
      </c>
      <c r="J16" s="426">
        <v>596</v>
      </c>
      <c r="K16" s="426">
        <v>599</v>
      </c>
      <c r="L16" s="428">
        <v>100.503355704698</v>
      </c>
      <c r="M16" s="430">
        <v>3</v>
      </c>
      <c r="N16" s="426">
        <v>442</v>
      </c>
      <c r="O16" s="426">
        <v>543</v>
      </c>
      <c r="P16" s="431">
        <v>122.85067873303169</v>
      </c>
      <c r="Q16" s="430">
        <v>101</v>
      </c>
      <c r="R16" s="426">
        <v>2</v>
      </c>
      <c r="S16" s="426">
        <v>0</v>
      </c>
      <c r="T16" s="443">
        <v>0</v>
      </c>
      <c r="U16" s="429">
        <v>-2</v>
      </c>
      <c r="V16" s="433">
        <v>6</v>
      </c>
      <c r="W16" s="426">
        <v>2</v>
      </c>
      <c r="X16" s="431">
        <v>33.333333333333329</v>
      </c>
      <c r="Y16" s="429">
        <v>-4</v>
      </c>
      <c r="Z16" s="426">
        <v>298</v>
      </c>
      <c r="AA16" s="433">
        <v>224</v>
      </c>
      <c r="AB16" s="431">
        <v>75.167785234899327</v>
      </c>
      <c r="AC16" s="430">
        <v>-74</v>
      </c>
      <c r="AD16" s="433">
        <v>265</v>
      </c>
      <c r="AE16" s="433">
        <v>194</v>
      </c>
      <c r="AF16" s="431">
        <v>73.20754716981132</v>
      </c>
      <c r="AG16" s="429">
        <v>-71</v>
      </c>
      <c r="AH16" s="426">
        <v>25</v>
      </c>
      <c r="AI16" s="426">
        <v>0</v>
      </c>
      <c r="AJ16" s="431">
        <v>0</v>
      </c>
      <c r="AK16" s="429">
        <v>-25</v>
      </c>
      <c r="AL16" s="426">
        <v>1321</v>
      </c>
      <c r="AM16" s="426">
        <v>1387</v>
      </c>
      <c r="AN16" s="434">
        <v>104.99621498864498</v>
      </c>
      <c r="AO16" s="430">
        <v>66</v>
      </c>
      <c r="AP16" s="435">
        <v>94</v>
      </c>
      <c r="AQ16" s="435">
        <v>89</v>
      </c>
      <c r="AR16" s="436">
        <v>94.7</v>
      </c>
      <c r="AS16" s="437">
        <v>-5</v>
      </c>
      <c r="AT16" s="438">
        <v>643</v>
      </c>
      <c r="AU16" s="442">
        <v>636</v>
      </c>
      <c r="AV16" s="431">
        <v>98.9</v>
      </c>
      <c r="AW16" s="430">
        <v>-7</v>
      </c>
      <c r="AX16" s="426">
        <v>1412</v>
      </c>
      <c r="AY16" s="426">
        <v>1591</v>
      </c>
      <c r="AZ16" s="431">
        <v>112.67705382436262</v>
      </c>
      <c r="BA16" s="430">
        <v>179</v>
      </c>
      <c r="BB16" s="426">
        <v>801</v>
      </c>
      <c r="BC16" s="426">
        <v>629</v>
      </c>
      <c r="BD16" s="431">
        <v>78.526841448189771</v>
      </c>
      <c r="BE16" s="430">
        <v>-172</v>
      </c>
      <c r="BF16" s="426">
        <v>708</v>
      </c>
      <c r="BG16" s="426">
        <v>557</v>
      </c>
      <c r="BH16" s="431">
        <v>78.672316384180789</v>
      </c>
      <c r="BI16" s="430">
        <v>-151</v>
      </c>
      <c r="BJ16" s="426">
        <v>79</v>
      </c>
      <c r="BK16" s="426">
        <v>43</v>
      </c>
      <c r="BL16" s="431">
        <v>54.4</v>
      </c>
      <c r="BM16" s="430">
        <v>-36</v>
      </c>
      <c r="BN16" s="440">
        <v>0</v>
      </c>
      <c r="BO16" s="426">
        <v>6022.41</v>
      </c>
      <c r="BP16" s="426">
        <v>7678.05</v>
      </c>
      <c r="BQ16" s="428">
        <v>127.5</v>
      </c>
      <c r="BR16" s="430">
        <v>1655.6400000000003</v>
      </c>
      <c r="BS16" s="441">
        <v>10</v>
      </c>
      <c r="BT16" s="441">
        <v>15</v>
      </c>
      <c r="BU16" s="429">
        <v>5</v>
      </c>
    </row>
    <row r="17" spans="1:73" ht="30.75" customHeight="1" x14ac:dyDescent="0.35">
      <c r="A17" s="425" t="s">
        <v>513</v>
      </c>
      <c r="B17" s="426">
        <v>3142</v>
      </c>
      <c r="C17" s="427">
        <v>3249</v>
      </c>
      <c r="D17" s="428">
        <v>103.40547422024189</v>
      </c>
      <c r="E17" s="429">
        <v>107</v>
      </c>
      <c r="F17" s="426">
        <v>1640</v>
      </c>
      <c r="G17" s="426">
        <v>1635</v>
      </c>
      <c r="H17" s="428">
        <v>99.695121951219505</v>
      </c>
      <c r="I17" s="430">
        <v>-5</v>
      </c>
      <c r="J17" s="426">
        <v>604</v>
      </c>
      <c r="K17" s="426">
        <v>466</v>
      </c>
      <c r="L17" s="428">
        <v>77.152317880794712</v>
      </c>
      <c r="M17" s="430">
        <v>-138</v>
      </c>
      <c r="N17" s="426">
        <v>381</v>
      </c>
      <c r="O17" s="426">
        <v>386</v>
      </c>
      <c r="P17" s="431">
        <v>101.31233595800524</v>
      </c>
      <c r="Q17" s="430">
        <v>5</v>
      </c>
      <c r="R17" s="426">
        <v>0</v>
      </c>
      <c r="S17" s="426">
        <v>0</v>
      </c>
      <c r="T17" s="432" t="s">
        <v>271</v>
      </c>
      <c r="U17" s="429">
        <v>0</v>
      </c>
      <c r="V17" s="433">
        <v>8</v>
      </c>
      <c r="W17" s="426">
        <v>2</v>
      </c>
      <c r="X17" s="431">
        <v>25</v>
      </c>
      <c r="Y17" s="429">
        <v>-6</v>
      </c>
      <c r="Z17" s="426">
        <v>198</v>
      </c>
      <c r="AA17" s="433">
        <v>119</v>
      </c>
      <c r="AB17" s="431">
        <v>60.101010101010097</v>
      </c>
      <c r="AC17" s="430">
        <v>-79</v>
      </c>
      <c r="AD17" s="433">
        <v>150</v>
      </c>
      <c r="AE17" s="433">
        <v>90</v>
      </c>
      <c r="AF17" s="431">
        <v>60</v>
      </c>
      <c r="AG17" s="429">
        <v>-60</v>
      </c>
      <c r="AH17" s="426">
        <v>143</v>
      </c>
      <c r="AI17" s="426">
        <v>40</v>
      </c>
      <c r="AJ17" s="431">
        <v>27.972027972027973</v>
      </c>
      <c r="AK17" s="429">
        <v>-103</v>
      </c>
      <c r="AL17" s="426">
        <v>1508</v>
      </c>
      <c r="AM17" s="426">
        <v>1512</v>
      </c>
      <c r="AN17" s="434">
        <v>100.26525198938991</v>
      </c>
      <c r="AO17" s="430">
        <v>4</v>
      </c>
      <c r="AP17" s="435">
        <v>152</v>
      </c>
      <c r="AQ17" s="435">
        <v>146</v>
      </c>
      <c r="AR17" s="436">
        <v>96.1</v>
      </c>
      <c r="AS17" s="437">
        <v>-6</v>
      </c>
      <c r="AT17" s="438">
        <v>706</v>
      </c>
      <c r="AU17" s="442">
        <v>565</v>
      </c>
      <c r="AV17" s="431">
        <v>80</v>
      </c>
      <c r="AW17" s="430">
        <v>-141</v>
      </c>
      <c r="AX17" s="426">
        <v>2387</v>
      </c>
      <c r="AY17" s="426">
        <v>2384</v>
      </c>
      <c r="AZ17" s="431">
        <v>99.874319229157933</v>
      </c>
      <c r="BA17" s="430">
        <v>-3</v>
      </c>
      <c r="BB17" s="426">
        <v>1061</v>
      </c>
      <c r="BC17" s="426">
        <v>834</v>
      </c>
      <c r="BD17" s="431">
        <v>78.605089538171541</v>
      </c>
      <c r="BE17" s="430">
        <v>-227</v>
      </c>
      <c r="BF17" s="426">
        <v>934</v>
      </c>
      <c r="BG17" s="426">
        <v>749</v>
      </c>
      <c r="BH17" s="431">
        <v>80.192719486081359</v>
      </c>
      <c r="BI17" s="430">
        <v>-185</v>
      </c>
      <c r="BJ17" s="426">
        <v>80</v>
      </c>
      <c r="BK17" s="426">
        <v>69</v>
      </c>
      <c r="BL17" s="431">
        <v>86.3</v>
      </c>
      <c r="BM17" s="430">
        <v>-11</v>
      </c>
      <c r="BN17" s="440">
        <v>7</v>
      </c>
      <c r="BO17" s="426">
        <v>5230.08</v>
      </c>
      <c r="BP17" s="426">
        <v>7222.43</v>
      </c>
      <c r="BQ17" s="428">
        <v>138.1</v>
      </c>
      <c r="BR17" s="430">
        <v>1992.3500000000004</v>
      </c>
      <c r="BS17" s="441">
        <v>13</v>
      </c>
      <c r="BT17" s="441">
        <v>12</v>
      </c>
      <c r="BU17" s="429">
        <v>-1</v>
      </c>
    </row>
    <row r="18" spans="1:73" ht="30.75" customHeight="1" x14ac:dyDescent="0.35">
      <c r="A18" s="425" t="s">
        <v>514</v>
      </c>
      <c r="B18" s="426">
        <v>2198</v>
      </c>
      <c r="C18" s="427">
        <v>2534</v>
      </c>
      <c r="D18" s="428">
        <v>115.28662420382165</v>
      </c>
      <c r="E18" s="429">
        <v>336</v>
      </c>
      <c r="F18" s="426">
        <v>1349</v>
      </c>
      <c r="G18" s="426">
        <v>1479</v>
      </c>
      <c r="H18" s="428">
        <v>109.63676797627872</v>
      </c>
      <c r="I18" s="430">
        <v>130</v>
      </c>
      <c r="J18" s="426">
        <v>295</v>
      </c>
      <c r="K18" s="426">
        <v>385</v>
      </c>
      <c r="L18" s="428">
        <v>130.5084745762712</v>
      </c>
      <c r="M18" s="430">
        <v>90</v>
      </c>
      <c r="N18" s="426">
        <v>237</v>
      </c>
      <c r="O18" s="426">
        <v>328</v>
      </c>
      <c r="P18" s="431">
        <v>138.39662447257385</v>
      </c>
      <c r="Q18" s="430">
        <v>91</v>
      </c>
      <c r="R18" s="426">
        <v>1</v>
      </c>
      <c r="S18" s="426">
        <v>0</v>
      </c>
      <c r="T18" s="432" t="s">
        <v>271</v>
      </c>
      <c r="U18" s="429">
        <v>-1</v>
      </c>
      <c r="V18" s="433">
        <v>0</v>
      </c>
      <c r="W18" s="426">
        <v>1</v>
      </c>
      <c r="X18" s="432" t="s">
        <v>271</v>
      </c>
      <c r="Y18" s="429">
        <v>1</v>
      </c>
      <c r="Z18" s="426">
        <v>68</v>
      </c>
      <c r="AA18" s="433">
        <v>153</v>
      </c>
      <c r="AB18" s="431">
        <v>225</v>
      </c>
      <c r="AC18" s="430">
        <v>85</v>
      </c>
      <c r="AD18" s="433">
        <v>60</v>
      </c>
      <c r="AE18" s="433">
        <v>151</v>
      </c>
      <c r="AF18" s="431">
        <v>251.66666666666666</v>
      </c>
      <c r="AG18" s="429">
        <v>91</v>
      </c>
      <c r="AH18" s="426">
        <v>95</v>
      </c>
      <c r="AI18" s="426">
        <v>51</v>
      </c>
      <c r="AJ18" s="431">
        <v>53.684210526315788</v>
      </c>
      <c r="AK18" s="429">
        <v>-44</v>
      </c>
      <c r="AL18" s="426">
        <v>1244</v>
      </c>
      <c r="AM18" s="426">
        <v>1407</v>
      </c>
      <c r="AN18" s="434">
        <v>113.10289389067525</v>
      </c>
      <c r="AO18" s="430">
        <v>163</v>
      </c>
      <c r="AP18" s="435">
        <v>106</v>
      </c>
      <c r="AQ18" s="435">
        <v>112</v>
      </c>
      <c r="AR18" s="436">
        <v>105.7</v>
      </c>
      <c r="AS18" s="437">
        <v>6</v>
      </c>
      <c r="AT18" s="438">
        <v>524</v>
      </c>
      <c r="AU18" s="442">
        <v>542</v>
      </c>
      <c r="AV18" s="431">
        <v>103.4</v>
      </c>
      <c r="AW18" s="430">
        <v>18</v>
      </c>
      <c r="AX18" s="426">
        <v>1765</v>
      </c>
      <c r="AY18" s="426">
        <v>1799</v>
      </c>
      <c r="AZ18" s="431">
        <v>101.92634560906515</v>
      </c>
      <c r="BA18" s="430">
        <v>34</v>
      </c>
      <c r="BB18" s="426">
        <v>916</v>
      </c>
      <c r="BC18" s="426">
        <v>744</v>
      </c>
      <c r="BD18" s="431">
        <v>81.222707423580786</v>
      </c>
      <c r="BE18" s="430">
        <v>-172</v>
      </c>
      <c r="BF18" s="426">
        <v>765</v>
      </c>
      <c r="BG18" s="426">
        <v>684</v>
      </c>
      <c r="BH18" s="431">
        <v>89.411764705882362</v>
      </c>
      <c r="BI18" s="430">
        <v>-81</v>
      </c>
      <c r="BJ18" s="426">
        <v>150</v>
      </c>
      <c r="BK18" s="426">
        <v>116</v>
      </c>
      <c r="BL18" s="431">
        <v>77.3</v>
      </c>
      <c r="BM18" s="430">
        <v>-34</v>
      </c>
      <c r="BN18" s="440">
        <v>10</v>
      </c>
      <c r="BO18" s="426">
        <v>5534.85</v>
      </c>
      <c r="BP18" s="426">
        <v>6850.43</v>
      </c>
      <c r="BQ18" s="428">
        <v>123.8</v>
      </c>
      <c r="BR18" s="430">
        <v>1315.58</v>
      </c>
      <c r="BS18" s="441">
        <v>6</v>
      </c>
      <c r="BT18" s="441">
        <v>6</v>
      </c>
      <c r="BU18" s="429">
        <v>0</v>
      </c>
    </row>
    <row r="19" spans="1:73" ht="30.75" customHeight="1" x14ac:dyDescent="0.35">
      <c r="A19" s="425" t="s">
        <v>516</v>
      </c>
      <c r="B19" s="426">
        <v>1695</v>
      </c>
      <c r="C19" s="427">
        <v>1758</v>
      </c>
      <c r="D19" s="428">
        <v>103.71681415929204</v>
      </c>
      <c r="E19" s="429">
        <v>63</v>
      </c>
      <c r="F19" s="426">
        <v>1469</v>
      </c>
      <c r="G19" s="426">
        <v>1575</v>
      </c>
      <c r="H19" s="428">
        <v>107.21579305650101</v>
      </c>
      <c r="I19" s="430">
        <v>106</v>
      </c>
      <c r="J19" s="426">
        <v>424</v>
      </c>
      <c r="K19" s="426">
        <v>390</v>
      </c>
      <c r="L19" s="428">
        <v>91.981132075471692</v>
      </c>
      <c r="M19" s="430">
        <v>-34</v>
      </c>
      <c r="N19" s="426">
        <v>290</v>
      </c>
      <c r="O19" s="426">
        <v>324</v>
      </c>
      <c r="P19" s="431">
        <v>111.72413793103448</v>
      </c>
      <c r="Q19" s="430">
        <v>34</v>
      </c>
      <c r="R19" s="426">
        <v>1</v>
      </c>
      <c r="S19" s="426">
        <v>0</v>
      </c>
      <c r="T19" s="432" t="s">
        <v>271</v>
      </c>
      <c r="U19" s="429">
        <v>-1</v>
      </c>
      <c r="V19" s="433">
        <v>0</v>
      </c>
      <c r="W19" s="426">
        <v>0</v>
      </c>
      <c r="X19" s="432" t="s">
        <v>271</v>
      </c>
      <c r="Y19" s="429">
        <v>0</v>
      </c>
      <c r="Z19" s="426">
        <v>93</v>
      </c>
      <c r="AA19" s="433">
        <v>116</v>
      </c>
      <c r="AB19" s="431">
        <v>124.73118279569893</v>
      </c>
      <c r="AC19" s="430">
        <v>23</v>
      </c>
      <c r="AD19" s="433">
        <v>29</v>
      </c>
      <c r="AE19" s="433">
        <v>102</v>
      </c>
      <c r="AF19" s="431">
        <v>351.72413793103448</v>
      </c>
      <c r="AG19" s="429">
        <v>73</v>
      </c>
      <c r="AH19" s="426">
        <v>77</v>
      </c>
      <c r="AI19" s="426">
        <v>65</v>
      </c>
      <c r="AJ19" s="431">
        <v>84.415584415584405</v>
      </c>
      <c r="AK19" s="429">
        <v>-12</v>
      </c>
      <c r="AL19" s="426">
        <v>1424</v>
      </c>
      <c r="AM19" s="426">
        <v>1522</v>
      </c>
      <c r="AN19" s="434">
        <v>106.88202247191012</v>
      </c>
      <c r="AO19" s="430">
        <v>98</v>
      </c>
      <c r="AP19" s="435">
        <v>100</v>
      </c>
      <c r="AQ19" s="435">
        <v>124</v>
      </c>
      <c r="AR19" s="436">
        <v>124</v>
      </c>
      <c r="AS19" s="437">
        <v>24</v>
      </c>
      <c r="AT19" s="438">
        <v>464</v>
      </c>
      <c r="AU19" s="442">
        <v>464</v>
      </c>
      <c r="AV19" s="431">
        <v>100</v>
      </c>
      <c r="AW19" s="430">
        <v>0</v>
      </c>
      <c r="AX19" s="426">
        <v>1017</v>
      </c>
      <c r="AY19" s="426">
        <v>957</v>
      </c>
      <c r="AZ19" s="431">
        <v>94.100294985250727</v>
      </c>
      <c r="BA19" s="430">
        <v>-60</v>
      </c>
      <c r="BB19" s="426">
        <v>927</v>
      </c>
      <c r="BC19" s="426">
        <v>838</v>
      </c>
      <c r="BD19" s="431">
        <v>90.399137001078742</v>
      </c>
      <c r="BE19" s="430">
        <v>-89</v>
      </c>
      <c r="BF19" s="426">
        <v>884</v>
      </c>
      <c r="BG19" s="426">
        <v>771</v>
      </c>
      <c r="BH19" s="431">
        <v>87.217194570135746</v>
      </c>
      <c r="BI19" s="430">
        <v>-113</v>
      </c>
      <c r="BJ19" s="426">
        <v>27</v>
      </c>
      <c r="BK19" s="426">
        <v>51</v>
      </c>
      <c r="BL19" s="431">
        <v>188.9</v>
      </c>
      <c r="BM19" s="430">
        <v>24</v>
      </c>
      <c r="BN19" s="440">
        <v>3</v>
      </c>
      <c r="BO19" s="426">
        <v>7318.52</v>
      </c>
      <c r="BP19" s="426">
        <v>8201.9599999999991</v>
      </c>
      <c r="BQ19" s="428">
        <v>112.1</v>
      </c>
      <c r="BR19" s="430">
        <v>883.43999999999869</v>
      </c>
      <c r="BS19" s="441">
        <v>34</v>
      </c>
      <c r="BT19" s="441">
        <v>16</v>
      </c>
      <c r="BU19" s="429">
        <v>-18</v>
      </c>
    </row>
    <row r="20" spans="1:73" ht="30.75" customHeight="1" x14ac:dyDescent="0.35">
      <c r="A20" s="425" t="s">
        <v>518</v>
      </c>
      <c r="B20" s="426">
        <v>1141</v>
      </c>
      <c r="C20" s="427">
        <v>1076</v>
      </c>
      <c r="D20" s="428">
        <v>94.303242769500443</v>
      </c>
      <c r="E20" s="429">
        <v>-65</v>
      </c>
      <c r="F20" s="426">
        <v>839</v>
      </c>
      <c r="G20" s="426">
        <v>816</v>
      </c>
      <c r="H20" s="428">
        <v>97.25864123957092</v>
      </c>
      <c r="I20" s="430">
        <v>-23</v>
      </c>
      <c r="J20" s="426">
        <v>304</v>
      </c>
      <c r="K20" s="426">
        <v>286</v>
      </c>
      <c r="L20" s="428">
        <v>94.078947368421055</v>
      </c>
      <c r="M20" s="430">
        <v>-18</v>
      </c>
      <c r="N20" s="426">
        <v>226</v>
      </c>
      <c r="O20" s="426">
        <v>239</v>
      </c>
      <c r="P20" s="431">
        <v>105.75221238938053</v>
      </c>
      <c r="Q20" s="430">
        <v>13</v>
      </c>
      <c r="R20" s="426">
        <v>0</v>
      </c>
      <c r="S20" s="426">
        <v>0</v>
      </c>
      <c r="T20" s="432" t="s">
        <v>271</v>
      </c>
      <c r="U20" s="429">
        <v>0</v>
      </c>
      <c r="V20" s="433">
        <v>9</v>
      </c>
      <c r="W20" s="426">
        <v>1</v>
      </c>
      <c r="X20" s="431">
        <v>11.111111111111111</v>
      </c>
      <c r="Y20" s="429">
        <v>-8</v>
      </c>
      <c r="Z20" s="426">
        <v>116</v>
      </c>
      <c r="AA20" s="433">
        <v>135</v>
      </c>
      <c r="AB20" s="431">
        <v>116.37931034482759</v>
      </c>
      <c r="AC20" s="430">
        <v>19</v>
      </c>
      <c r="AD20" s="433">
        <v>90</v>
      </c>
      <c r="AE20" s="433">
        <v>135</v>
      </c>
      <c r="AF20" s="431">
        <v>150</v>
      </c>
      <c r="AG20" s="429">
        <v>45</v>
      </c>
      <c r="AH20" s="426">
        <v>67</v>
      </c>
      <c r="AI20" s="426">
        <v>16</v>
      </c>
      <c r="AJ20" s="431">
        <v>23.880597014925371</v>
      </c>
      <c r="AK20" s="429">
        <v>-51</v>
      </c>
      <c r="AL20" s="426">
        <v>792</v>
      </c>
      <c r="AM20" s="426">
        <v>794</v>
      </c>
      <c r="AN20" s="434">
        <v>100.25252525252526</v>
      </c>
      <c r="AO20" s="430">
        <v>2</v>
      </c>
      <c r="AP20" s="435">
        <v>86</v>
      </c>
      <c r="AQ20" s="435">
        <v>92</v>
      </c>
      <c r="AR20" s="436">
        <v>107</v>
      </c>
      <c r="AS20" s="437">
        <v>6</v>
      </c>
      <c r="AT20" s="438">
        <v>407</v>
      </c>
      <c r="AU20" s="442">
        <v>375</v>
      </c>
      <c r="AV20" s="431">
        <v>92.1</v>
      </c>
      <c r="AW20" s="430">
        <v>-32</v>
      </c>
      <c r="AX20" s="426">
        <v>712</v>
      </c>
      <c r="AY20" s="426">
        <v>631</v>
      </c>
      <c r="AZ20" s="431">
        <v>88.623595505617985</v>
      </c>
      <c r="BA20" s="430">
        <v>-81</v>
      </c>
      <c r="BB20" s="426">
        <v>504</v>
      </c>
      <c r="BC20" s="426">
        <v>437</v>
      </c>
      <c r="BD20" s="431">
        <v>86.706349206349216</v>
      </c>
      <c r="BE20" s="430">
        <v>-67</v>
      </c>
      <c r="BF20" s="426">
        <v>452</v>
      </c>
      <c r="BG20" s="426">
        <v>399</v>
      </c>
      <c r="BH20" s="431">
        <v>88.274336283185846</v>
      </c>
      <c r="BI20" s="430">
        <v>-53</v>
      </c>
      <c r="BJ20" s="426">
        <v>93</v>
      </c>
      <c r="BK20" s="426">
        <v>57</v>
      </c>
      <c r="BL20" s="431">
        <v>61.3</v>
      </c>
      <c r="BM20" s="430">
        <v>-36</v>
      </c>
      <c r="BN20" s="440">
        <v>12</v>
      </c>
      <c r="BO20" s="426">
        <v>5681.71</v>
      </c>
      <c r="BP20" s="426">
        <v>7598.07</v>
      </c>
      <c r="BQ20" s="428">
        <v>133.69999999999999</v>
      </c>
      <c r="BR20" s="430">
        <v>1916.3599999999997</v>
      </c>
      <c r="BS20" s="441">
        <v>5</v>
      </c>
      <c r="BT20" s="441">
        <v>8</v>
      </c>
      <c r="BU20" s="429">
        <v>3</v>
      </c>
    </row>
    <row r="21" spans="1:73" s="444" customFormat="1" ht="30.75" customHeight="1" x14ac:dyDescent="0.35">
      <c r="A21" s="425" t="s">
        <v>519</v>
      </c>
      <c r="B21" s="426">
        <v>1272</v>
      </c>
      <c r="C21" s="427">
        <v>1304</v>
      </c>
      <c r="D21" s="428">
        <v>102.51572327044025</v>
      </c>
      <c r="E21" s="429">
        <v>32</v>
      </c>
      <c r="F21" s="426">
        <v>844</v>
      </c>
      <c r="G21" s="426">
        <v>890</v>
      </c>
      <c r="H21" s="428">
        <v>105.45023696682465</v>
      </c>
      <c r="I21" s="430">
        <v>46</v>
      </c>
      <c r="J21" s="426">
        <v>349</v>
      </c>
      <c r="K21" s="426">
        <v>355</v>
      </c>
      <c r="L21" s="428">
        <v>101.71919770773638</v>
      </c>
      <c r="M21" s="430">
        <v>6</v>
      </c>
      <c r="N21" s="426">
        <v>303</v>
      </c>
      <c r="O21" s="426">
        <v>334</v>
      </c>
      <c r="P21" s="431">
        <v>110.23102310231023</v>
      </c>
      <c r="Q21" s="430">
        <v>31</v>
      </c>
      <c r="R21" s="426">
        <v>1</v>
      </c>
      <c r="S21" s="426">
        <v>0</v>
      </c>
      <c r="T21" s="432" t="s">
        <v>271</v>
      </c>
      <c r="U21" s="429">
        <v>-1</v>
      </c>
      <c r="V21" s="433">
        <v>1</v>
      </c>
      <c r="W21" s="426">
        <v>1</v>
      </c>
      <c r="X21" s="431">
        <v>100</v>
      </c>
      <c r="Y21" s="429">
        <v>0</v>
      </c>
      <c r="Z21" s="426">
        <v>76</v>
      </c>
      <c r="AA21" s="433">
        <v>101</v>
      </c>
      <c r="AB21" s="431">
        <v>132.89473684210526</v>
      </c>
      <c r="AC21" s="430">
        <v>25</v>
      </c>
      <c r="AD21" s="433">
        <v>60</v>
      </c>
      <c r="AE21" s="433">
        <v>88</v>
      </c>
      <c r="AF21" s="431">
        <v>146.66666666666666</v>
      </c>
      <c r="AG21" s="429">
        <v>28</v>
      </c>
      <c r="AH21" s="426">
        <v>129</v>
      </c>
      <c r="AI21" s="426">
        <v>84</v>
      </c>
      <c r="AJ21" s="431">
        <v>65.116279069767444</v>
      </c>
      <c r="AK21" s="429">
        <v>-45</v>
      </c>
      <c r="AL21" s="426">
        <v>818</v>
      </c>
      <c r="AM21" s="426">
        <v>870</v>
      </c>
      <c r="AN21" s="434">
        <v>106.35696821515891</v>
      </c>
      <c r="AO21" s="430">
        <v>52</v>
      </c>
      <c r="AP21" s="435">
        <v>118</v>
      </c>
      <c r="AQ21" s="435">
        <v>145</v>
      </c>
      <c r="AR21" s="436">
        <v>122.9</v>
      </c>
      <c r="AS21" s="437">
        <v>27</v>
      </c>
      <c r="AT21" s="438">
        <v>448</v>
      </c>
      <c r="AU21" s="442">
        <v>448</v>
      </c>
      <c r="AV21" s="431">
        <v>100</v>
      </c>
      <c r="AW21" s="430">
        <v>0</v>
      </c>
      <c r="AX21" s="426">
        <v>869</v>
      </c>
      <c r="AY21" s="426">
        <v>779</v>
      </c>
      <c r="AZ21" s="431">
        <v>89.64326812428078</v>
      </c>
      <c r="BA21" s="430">
        <v>-90</v>
      </c>
      <c r="BB21" s="426">
        <v>471</v>
      </c>
      <c r="BC21" s="426">
        <v>389</v>
      </c>
      <c r="BD21" s="431">
        <v>82.590233545647564</v>
      </c>
      <c r="BE21" s="430">
        <v>-82</v>
      </c>
      <c r="BF21" s="426">
        <v>450</v>
      </c>
      <c r="BG21" s="426">
        <v>369</v>
      </c>
      <c r="BH21" s="431">
        <v>82</v>
      </c>
      <c r="BI21" s="430">
        <v>-81</v>
      </c>
      <c r="BJ21" s="426">
        <v>52</v>
      </c>
      <c r="BK21" s="426">
        <v>71</v>
      </c>
      <c r="BL21" s="431">
        <v>136.5</v>
      </c>
      <c r="BM21" s="430">
        <v>19</v>
      </c>
      <c r="BN21" s="440">
        <v>5</v>
      </c>
      <c r="BO21" s="426">
        <v>5975.21</v>
      </c>
      <c r="BP21" s="426">
        <v>6724.51</v>
      </c>
      <c r="BQ21" s="428">
        <v>112.5</v>
      </c>
      <c r="BR21" s="430">
        <v>749.30000000000018</v>
      </c>
      <c r="BS21" s="441">
        <v>9</v>
      </c>
      <c r="BT21" s="441">
        <v>5</v>
      </c>
      <c r="BU21" s="429">
        <v>-4</v>
      </c>
    </row>
    <row r="22" spans="1:73" ht="30.75" customHeight="1" x14ac:dyDescent="0.35">
      <c r="A22" s="425" t="s">
        <v>520</v>
      </c>
      <c r="B22" s="426">
        <v>2368</v>
      </c>
      <c r="C22" s="427">
        <v>2548</v>
      </c>
      <c r="D22" s="428">
        <v>107.60135135135135</v>
      </c>
      <c r="E22" s="429">
        <v>180</v>
      </c>
      <c r="F22" s="426">
        <v>1944</v>
      </c>
      <c r="G22" s="426">
        <v>2070</v>
      </c>
      <c r="H22" s="428">
        <v>106.4814814814815</v>
      </c>
      <c r="I22" s="430">
        <v>126</v>
      </c>
      <c r="J22" s="426">
        <v>554</v>
      </c>
      <c r="K22" s="426">
        <v>462</v>
      </c>
      <c r="L22" s="428">
        <v>83.393501805054143</v>
      </c>
      <c r="M22" s="430">
        <v>-92</v>
      </c>
      <c r="N22" s="426">
        <v>312</v>
      </c>
      <c r="O22" s="426">
        <v>372</v>
      </c>
      <c r="P22" s="431">
        <v>119.23076923076923</v>
      </c>
      <c r="Q22" s="430">
        <v>60</v>
      </c>
      <c r="R22" s="426">
        <v>1</v>
      </c>
      <c r="S22" s="426">
        <v>0</v>
      </c>
      <c r="T22" s="432" t="s">
        <v>271</v>
      </c>
      <c r="U22" s="429">
        <v>-1</v>
      </c>
      <c r="V22" s="433">
        <v>19</v>
      </c>
      <c r="W22" s="426">
        <v>7</v>
      </c>
      <c r="X22" s="431">
        <v>36.84210526315789</v>
      </c>
      <c r="Y22" s="429">
        <v>-12</v>
      </c>
      <c r="Z22" s="426">
        <v>260</v>
      </c>
      <c r="AA22" s="433">
        <v>218</v>
      </c>
      <c r="AB22" s="431">
        <v>83.846153846153854</v>
      </c>
      <c r="AC22" s="430">
        <v>-42</v>
      </c>
      <c r="AD22" s="433">
        <v>0</v>
      </c>
      <c r="AE22" s="433">
        <v>1</v>
      </c>
      <c r="AF22" s="445" t="s">
        <v>271</v>
      </c>
      <c r="AG22" s="429">
        <v>1</v>
      </c>
      <c r="AH22" s="426">
        <v>45</v>
      </c>
      <c r="AI22" s="426">
        <v>25</v>
      </c>
      <c r="AJ22" s="431">
        <v>55.555555555555557</v>
      </c>
      <c r="AK22" s="429">
        <v>-20</v>
      </c>
      <c r="AL22" s="426">
        <v>1836</v>
      </c>
      <c r="AM22" s="426">
        <v>1978</v>
      </c>
      <c r="AN22" s="434">
        <v>107.73420479302833</v>
      </c>
      <c r="AO22" s="430">
        <v>142</v>
      </c>
      <c r="AP22" s="435">
        <v>203</v>
      </c>
      <c r="AQ22" s="435">
        <v>179</v>
      </c>
      <c r="AR22" s="436">
        <v>88.2</v>
      </c>
      <c r="AS22" s="437">
        <v>-24</v>
      </c>
      <c r="AT22" s="438">
        <v>718</v>
      </c>
      <c r="AU22" s="442">
        <v>596</v>
      </c>
      <c r="AV22" s="431">
        <v>83</v>
      </c>
      <c r="AW22" s="430">
        <v>-122</v>
      </c>
      <c r="AX22" s="426">
        <v>1616</v>
      </c>
      <c r="AY22" s="426">
        <v>1471</v>
      </c>
      <c r="AZ22" s="431">
        <v>91.027227722772281</v>
      </c>
      <c r="BA22" s="430">
        <v>-145</v>
      </c>
      <c r="BB22" s="426">
        <v>1338</v>
      </c>
      <c r="BC22" s="426">
        <v>1089</v>
      </c>
      <c r="BD22" s="431">
        <v>81.390134529147986</v>
      </c>
      <c r="BE22" s="430">
        <v>-249</v>
      </c>
      <c r="BF22" s="426">
        <v>1210</v>
      </c>
      <c r="BG22" s="426">
        <v>980</v>
      </c>
      <c r="BH22" s="431">
        <v>80.991735537190081</v>
      </c>
      <c r="BI22" s="430">
        <v>-230</v>
      </c>
      <c r="BJ22" s="426">
        <v>126</v>
      </c>
      <c r="BK22" s="426">
        <v>85</v>
      </c>
      <c r="BL22" s="431">
        <v>67.5</v>
      </c>
      <c r="BM22" s="430">
        <v>-41</v>
      </c>
      <c r="BN22" s="440">
        <v>1</v>
      </c>
      <c r="BO22" s="426">
        <v>5820.12</v>
      </c>
      <c r="BP22" s="426">
        <v>7002.33</v>
      </c>
      <c r="BQ22" s="428">
        <v>120.3</v>
      </c>
      <c r="BR22" s="430">
        <v>1182.21</v>
      </c>
      <c r="BS22" s="441">
        <v>11</v>
      </c>
      <c r="BT22" s="441">
        <v>13</v>
      </c>
      <c r="BU22" s="429">
        <v>2</v>
      </c>
    </row>
    <row r="23" spans="1:73" ht="30.75" customHeight="1" x14ac:dyDescent="0.35">
      <c r="A23" s="425" t="s">
        <v>521</v>
      </c>
      <c r="B23" s="426">
        <v>1139</v>
      </c>
      <c r="C23" s="427">
        <v>1247</v>
      </c>
      <c r="D23" s="428">
        <v>109.48200175592626</v>
      </c>
      <c r="E23" s="429">
        <v>108</v>
      </c>
      <c r="F23" s="426">
        <v>986</v>
      </c>
      <c r="G23" s="426">
        <v>1082</v>
      </c>
      <c r="H23" s="428">
        <v>109.73630831643003</v>
      </c>
      <c r="I23" s="430">
        <v>96</v>
      </c>
      <c r="J23" s="426">
        <v>251</v>
      </c>
      <c r="K23" s="426">
        <v>292</v>
      </c>
      <c r="L23" s="428">
        <v>116.33466135458168</v>
      </c>
      <c r="M23" s="430">
        <v>41</v>
      </c>
      <c r="N23" s="426">
        <v>234</v>
      </c>
      <c r="O23" s="426">
        <v>275</v>
      </c>
      <c r="P23" s="431">
        <v>117.52136752136752</v>
      </c>
      <c r="Q23" s="430">
        <v>41</v>
      </c>
      <c r="R23" s="426">
        <v>0</v>
      </c>
      <c r="S23" s="426">
        <v>0</v>
      </c>
      <c r="T23" s="432" t="s">
        <v>271</v>
      </c>
      <c r="U23" s="429">
        <v>0</v>
      </c>
      <c r="V23" s="433">
        <v>1</v>
      </c>
      <c r="W23" s="426">
        <v>0</v>
      </c>
      <c r="X23" s="431">
        <v>0</v>
      </c>
      <c r="Y23" s="429">
        <v>-1</v>
      </c>
      <c r="Z23" s="426">
        <v>118</v>
      </c>
      <c r="AA23" s="433">
        <v>148</v>
      </c>
      <c r="AB23" s="431">
        <v>125.42372881355932</v>
      </c>
      <c r="AC23" s="430">
        <v>30</v>
      </c>
      <c r="AD23" s="433">
        <v>0</v>
      </c>
      <c r="AE23" s="433">
        <v>20</v>
      </c>
      <c r="AF23" s="445" t="s">
        <v>271</v>
      </c>
      <c r="AG23" s="429">
        <v>20</v>
      </c>
      <c r="AH23" s="426">
        <v>15</v>
      </c>
      <c r="AI23" s="426">
        <v>20</v>
      </c>
      <c r="AJ23" s="431">
        <v>133.33333333333331</v>
      </c>
      <c r="AK23" s="429">
        <v>5</v>
      </c>
      <c r="AL23" s="426">
        <v>918</v>
      </c>
      <c r="AM23" s="426">
        <v>1018</v>
      </c>
      <c r="AN23" s="434">
        <v>110.89324618736383</v>
      </c>
      <c r="AO23" s="430">
        <v>100</v>
      </c>
      <c r="AP23" s="435">
        <v>85</v>
      </c>
      <c r="AQ23" s="435">
        <v>77</v>
      </c>
      <c r="AR23" s="436">
        <v>90.6</v>
      </c>
      <c r="AS23" s="437">
        <v>-8</v>
      </c>
      <c r="AT23" s="438">
        <v>304</v>
      </c>
      <c r="AU23" s="442">
        <v>362</v>
      </c>
      <c r="AV23" s="431">
        <v>119.1</v>
      </c>
      <c r="AW23" s="430">
        <v>58</v>
      </c>
      <c r="AX23" s="426">
        <v>765</v>
      </c>
      <c r="AY23" s="426">
        <v>733</v>
      </c>
      <c r="AZ23" s="431">
        <v>95.816993464052288</v>
      </c>
      <c r="BA23" s="430">
        <v>-32</v>
      </c>
      <c r="BB23" s="426">
        <v>631</v>
      </c>
      <c r="BC23" s="426">
        <v>585</v>
      </c>
      <c r="BD23" s="431">
        <v>92.709984152139455</v>
      </c>
      <c r="BE23" s="430">
        <v>-46</v>
      </c>
      <c r="BF23" s="426">
        <v>514</v>
      </c>
      <c r="BG23" s="426">
        <v>520</v>
      </c>
      <c r="BH23" s="431">
        <v>101.16731517509727</v>
      </c>
      <c r="BI23" s="430">
        <v>6</v>
      </c>
      <c r="BJ23" s="426">
        <v>35</v>
      </c>
      <c r="BK23" s="426">
        <v>61</v>
      </c>
      <c r="BL23" s="431">
        <v>174.3</v>
      </c>
      <c r="BM23" s="430">
        <v>26</v>
      </c>
      <c r="BN23" s="440">
        <v>0</v>
      </c>
      <c r="BO23" s="426">
        <v>6692.43</v>
      </c>
      <c r="BP23" s="426">
        <v>7037.72</v>
      </c>
      <c r="BQ23" s="428">
        <v>105.2</v>
      </c>
      <c r="BR23" s="430">
        <v>345.28999999999996</v>
      </c>
      <c r="BS23" s="441">
        <v>18</v>
      </c>
      <c r="BT23" s="441">
        <v>10</v>
      </c>
      <c r="BU23" s="429">
        <v>-8</v>
      </c>
    </row>
    <row r="24" spans="1:73" ht="30.75" customHeight="1" x14ac:dyDescent="0.35">
      <c r="A24" s="425" t="s">
        <v>522</v>
      </c>
      <c r="B24" s="426">
        <v>1952</v>
      </c>
      <c r="C24" s="427">
        <v>2234</v>
      </c>
      <c r="D24" s="428">
        <v>114.44672131147541</v>
      </c>
      <c r="E24" s="429">
        <v>282</v>
      </c>
      <c r="F24" s="426">
        <v>1294</v>
      </c>
      <c r="G24" s="426">
        <v>1539</v>
      </c>
      <c r="H24" s="428">
        <v>118.93353941267388</v>
      </c>
      <c r="I24" s="430">
        <v>245</v>
      </c>
      <c r="J24" s="426">
        <v>222</v>
      </c>
      <c r="K24" s="426">
        <v>309</v>
      </c>
      <c r="L24" s="428">
        <v>139.18918918918919</v>
      </c>
      <c r="M24" s="430">
        <v>87</v>
      </c>
      <c r="N24" s="426">
        <v>160</v>
      </c>
      <c r="O24" s="426">
        <v>249</v>
      </c>
      <c r="P24" s="431">
        <v>155.625</v>
      </c>
      <c r="Q24" s="430">
        <v>89</v>
      </c>
      <c r="R24" s="426">
        <v>0</v>
      </c>
      <c r="S24" s="426">
        <v>0</v>
      </c>
      <c r="T24" s="432" t="s">
        <v>271</v>
      </c>
      <c r="U24" s="429">
        <v>0</v>
      </c>
      <c r="V24" s="433">
        <v>0</v>
      </c>
      <c r="W24" s="426">
        <v>0</v>
      </c>
      <c r="X24" s="432" t="s">
        <v>271</v>
      </c>
      <c r="Y24" s="429">
        <v>0</v>
      </c>
      <c r="Z24" s="426">
        <v>66</v>
      </c>
      <c r="AA24" s="433">
        <v>97</v>
      </c>
      <c r="AB24" s="431">
        <v>146.96969696969697</v>
      </c>
      <c r="AC24" s="430">
        <v>31</v>
      </c>
      <c r="AD24" s="433">
        <v>60</v>
      </c>
      <c r="AE24" s="433">
        <v>93</v>
      </c>
      <c r="AF24" s="431">
        <v>155</v>
      </c>
      <c r="AG24" s="429">
        <v>33</v>
      </c>
      <c r="AH24" s="426">
        <v>6</v>
      </c>
      <c r="AI24" s="426">
        <v>3</v>
      </c>
      <c r="AJ24" s="431">
        <v>50</v>
      </c>
      <c r="AK24" s="429">
        <v>-3</v>
      </c>
      <c r="AL24" s="426">
        <v>1241</v>
      </c>
      <c r="AM24" s="426">
        <v>1484</v>
      </c>
      <c r="AN24" s="434">
        <v>119.58098307816276</v>
      </c>
      <c r="AO24" s="430">
        <v>243</v>
      </c>
      <c r="AP24" s="435">
        <v>86</v>
      </c>
      <c r="AQ24" s="435">
        <v>126</v>
      </c>
      <c r="AR24" s="436">
        <v>146.5</v>
      </c>
      <c r="AS24" s="437">
        <v>40</v>
      </c>
      <c r="AT24" s="438">
        <v>241</v>
      </c>
      <c r="AU24" s="442">
        <v>354</v>
      </c>
      <c r="AV24" s="431">
        <v>146.9</v>
      </c>
      <c r="AW24" s="430">
        <v>113</v>
      </c>
      <c r="AX24" s="426">
        <v>1532</v>
      </c>
      <c r="AY24" s="426">
        <v>1490</v>
      </c>
      <c r="AZ24" s="431">
        <v>97.258485639686683</v>
      </c>
      <c r="BA24" s="430">
        <v>-42</v>
      </c>
      <c r="BB24" s="426">
        <v>956</v>
      </c>
      <c r="BC24" s="426">
        <v>871</v>
      </c>
      <c r="BD24" s="431">
        <v>91.108786610878653</v>
      </c>
      <c r="BE24" s="430">
        <v>-85</v>
      </c>
      <c r="BF24" s="426">
        <v>879</v>
      </c>
      <c r="BG24" s="426">
        <v>811</v>
      </c>
      <c r="BH24" s="431">
        <v>92.263936291240043</v>
      </c>
      <c r="BI24" s="430">
        <v>-68</v>
      </c>
      <c r="BJ24" s="426">
        <v>22</v>
      </c>
      <c r="BK24" s="426">
        <v>40</v>
      </c>
      <c r="BL24" s="431">
        <v>181.8</v>
      </c>
      <c r="BM24" s="430">
        <v>18</v>
      </c>
      <c r="BN24" s="446">
        <v>9</v>
      </c>
      <c r="BO24" s="426">
        <v>5471.09</v>
      </c>
      <c r="BP24" s="426">
        <v>6396.25</v>
      </c>
      <c r="BQ24" s="428">
        <v>116.9</v>
      </c>
      <c r="BR24" s="430">
        <v>925.15999999999985</v>
      </c>
      <c r="BS24" s="441">
        <v>43</v>
      </c>
      <c r="BT24" s="441">
        <v>22</v>
      </c>
      <c r="BU24" s="429">
        <v>-21</v>
      </c>
    </row>
    <row r="25" spans="1:73" ht="30.75" customHeight="1" x14ac:dyDescent="0.35">
      <c r="A25" s="425" t="s">
        <v>524</v>
      </c>
      <c r="B25" s="426">
        <v>1209</v>
      </c>
      <c r="C25" s="427">
        <v>1244</v>
      </c>
      <c r="D25" s="428">
        <v>102.89495450785773</v>
      </c>
      <c r="E25" s="429">
        <v>35</v>
      </c>
      <c r="F25" s="426">
        <v>1157</v>
      </c>
      <c r="G25" s="426">
        <v>1178</v>
      </c>
      <c r="H25" s="428">
        <v>101.81503889369057</v>
      </c>
      <c r="I25" s="430">
        <v>21</v>
      </c>
      <c r="J25" s="426">
        <v>446</v>
      </c>
      <c r="K25" s="426">
        <v>481</v>
      </c>
      <c r="L25" s="428">
        <v>107.84753363228698</v>
      </c>
      <c r="M25" s="430">
        <v>35</v>
      </c>
      <c r="N25" s="426">
        <v>432</v>
      </c>
      <c r="O25" s="426">
        <v>473</v>
      </c>
      <c r="P25" s="431">
        <v>109.49074074074075</v>
      </c>
      <c r="Q25" s="430">
        <v>41</v>
      </c>
      <c r="R25" s="426">
        <v>0</v>
      </c>
      <c r="S25" s="426">
        <v>0</v>
      </c>
      <c r="T25" s="432" t="s">
        <v>271</v>
      </c>
      <c r="U25" s="429">
        <v>0</v>
      </c>
      <c r="V25" s="433">
        <v>7</v>
      </c>
      <c r="W25" s="426">
        <v>0</v>
      </c>
      <c r="X25" s="431">
        <v>0</v>
      </c>
      <c r="Y25" s="429">
        <v>-7</v>
      </c>
      <c r="Z25" s="426">
        <v>186</v>
      </c>
      <c r="AA25" s="433">
        <v>187</v>
      </c>
      <c r="AB25" s="431">
        <v>100.53763440860214</v>
      </c>
      <c r="AC25" s="430">
        <v>1</v>
      </c>
      <c r="AD25" s="433">
        <v>90</v>
      </c>
      <c r="AE25" s="433">
        <v>100</v>
      </c>
      <c r="AF25" s="431">
        <v>111.11111111111111</v>
      </c>
      <c r="AG25" s="429">
        <v>10</v>
      </c>
      <c r="AH25" s="426">
        <v>55</v>
      </c>
      <c r="AI25" s="426">
        <v>38</v>
      </c>
      <c r="AJ25" s="431">
        <v>69.090909090909093</v>
      </c>
      <c r="AK25" s="429">
        <v>-17</v>
      </c>
      <c r="AL25" s="426">
        <v>1082</v>
      </c>
      <c r="AM25" s="426">
        <v>1121</v>
      </c>
      <c r="AN25" s="434">
        <v>103.60443622920516</v>
      </c>
      <c r="AO25" s="430">
        <v>39</v>
      </c>
      <c r="AP25" s="435">
        <v>76</v>
      </c>
      <c r="AQ25" s="435">
        <v>75</v>
      </c>
      <c r="AR25" s="436">
        <v>98.7</v>
      </c>
      <c r="AS25" s="437">
        <v>-1</v>
      </c>
      <c r="AT25" s="438">
        <v>487</v>
      </c>
      <c r="AU25" s="442">
        <v>508</v>
      </c>
      <c r="AV25" s="431">
        <v>104.3</v>
      </c>
      <c r="AW25" s="430">
        <v>21</v>
      </c>
      <c r="AX25" s="426">
        <v>658</v>
      </c>
      <c r="AY25" s="426">
        <v>557</v>
      </c>
      <c r="AZ25" s="431">
        <v>84.650455927051667</v>
      </c>
      <c r="BA25" s="430">
        <v>-101</v>
      </c>
      <c r="BB25" s="426">
        <v>618</v>
      </c>
      <c r="BC25" s="426">
        <v>511</v>
      </c>
      <c r="BD25" s="431">
        <v>82.686084142394819</v>
      </c>
      <c r="BE25" s="430">
        <v>-107</v>
      </c>
      <c r="BF25" s="426">
        <v>556</v>
      </c>
      <c r="BG25" s="426">
        <v>474</v>
      </c>
      <c r="BH25" s="431">
        <v>85.251798561151077</v>
      </c>
      <c r="BI25" s="430">
        <v>-82</v>
      </c>
      <c r="BJ25" s="426">
        <v>26</v>
      </c>
      <c r="BK25" s="426">
        <v>29</v>
      </c>
      <c r="BL25" s="431">
        <v>111.5</v>
      </c>
      <c r="BM25" s="430">
        <v>3</v>
      </c>
      <c r="BN25" s="440">
        <v>2</v>
      </c>
      <c r="BO25" s="426">
        <v>5660.04</v>
      </c>
      <c r="BP25" s="426">
        <v>6541.38</v>
      </c>
      <c r="BQ25" s="428">
        <v>115.6</v>
      </c>
      <c r="BR25" s="430">
        <v>881.34000000000015</v>
      </c>
      <c r="BS25" s="441">
        <v>24</v>
      </c>
      <c r="BT25" s="441">
        <v>18</v>
      </c>
      <c r="BU25" s="429">
        <v>-6</v>
      </c>
    </row>
    <row r="26" spans="1:73" ht="30.75" customHeight="1" x14ac:dyDescent="0.35">
      <c r="A26" s="425" t="s">
        <v>526</v>
      </c>
      <c r="B26" s="426">
        <v>902</v>
      </c>
      <c r="C26" s="427">
        <v>934</v>
      </c>
      <c r="D26" s="428">
        <v>103.54767184035477</v>
      </c>
      <c r="E26" s="429">
        <v>32</v>
      </c>
      <c r="F26" s="426">
        <v>741</v>
      </c>
      <c r="G26" s="426">
        <v>832</v>
      </c>
      <c r="H26" s="428">
        <v>112.28070175438596</v>
      </c>
      <c r="I26" s="430">
        <v>91</v>
      </c>
      <c r="J26" s="426">
        <v>335</v>
      </c>
      <c r="K26" s="426">
        <v>264</v>
      </c>
      <c r="L26" s="428">
        <v>78.805970149253739</v>
      </c>
      <c r="M26" s="430">
        <v>-71</v>
      </c>
      <c r="N26" s="426">
        <v>260</v>
      </c>
      <c r="O26" s="426">
        <v>251</v>
      </c>
      <c r="P26" s="431">
        <v>96.538461538461533</v>
      </c>
      <c r="Q26" s="430">
        <v>-9</v>
      </c>
      <c r="R26" s="426">
        <v>0</v>
      </c>
      <c r="S26" s="426">
        <v>0</v>
      </c>
      <c r="T26" s="432" t="s">
        <v>271</v>
      </c>
      <c r="U26" s="429">
        <v>0</v>
      </c>
      <c r="V26" s="433">
        <v>0</v>
      </c>
      <c r="W26" s="426">
        <v>0</v>
      </c>
      <c r="X26" s="432" t="s">
        <v>271</v>
      </c>
      <c r="Y26" s="429">
        <v>0</v>
      </c>
      <c r="Z26" s="426">
        <v>116</v>
      </c>
      <c r="AA26" s="433">
        <v>92</v>
      </c>
      <c r="AB26" s="431">
        <v>79.310344827586206</v>
      </c>
      <c r="AC26" s="430">
        <v>-24</v>
      </c>
      <c r="AD26" s="433">
        <v>1</v>
      </c>
      <c r="AE26" s="433">
        <v>92</v>
      </c>
      <c r="AF26" s="431">
        <v>9200</v>
      </c>
      <c r="AG26" s="429">
        <v>91</v>
      </c>
      <c r="AH26" s="426">
        <v>114</v>
      </c>
      <c r="AI26" s="426">
        <v>16</v>
      </c>
      <c r="AJ26" s="431">
        <v>14.035087719298245</v>
      </c>
      <c r="AK26" s="429">
        <v>-98</v>
      </c>
      <c r="AL26" s="426">
        <v>710</v>
      </c>
      <c r="AM26" s="426">
        <v>799</v>
      </c>
      <c r="AN26" s="434">
        <v>112.53521126760563</v>
      </c>
      <c r="AO26" s="430">
        <v>89</v>
      </c>
      <c r="AP26" s="435">
        <v>52</v>
      </c>
      <c r="AQ26" s="435">
        <v>62</v>
      </c>
      <c r="AR26" s="436">
        <v>119.2</v>
      </c>
      <c r="AS26" s="437">
        <v>10</v>
      </c>
      <c r="AT26" s="438">
        <v>372</v>
      </c>
      <c r="AU26" s="442">
        <v>296</v>
      </c>
      <c r="AV26" s="431">
        <v>79.599999999999994</v>
      </c>
      <c r="AW26" s="430">
        <v>-76</v>
      </c>
      <c r="AX26" s="426">
        <v>488</v>
      </c>
      <c r="AY26" s="426">
        <v>527</v>
      </c>
      <c r="AZ26" s="431">
        <v>107.99180327868851</v>
      </c>
      <c r="BA26" s="430">
        <v>39</v>
      </c>
      <c r="BB26" s="426">
        <v>402</v>
      </c>
      <c r="BC26" s="426">
        <v>443</v>
      </c>
      <c r="BD26" s="431">
        <v>110.19900497512438</v>
      </c>
      <c r="BE26" s="430">
        <v>41</v>
      </c>
      <c r="BF26" s="426">
        <v>345</v>
      </c>
      <c r="BG26" s="426">
        <v>409</v>
      </c>
      <c r="BH26" s="431">
        <v>118.55072463768114</v>
      </c>
      <c r="BI26" s="430">
        <v>64</v>
      </c>
      <c r="BJ26" s="426">
        <v>49</v>
      </c>
      <c r="BK26" s="426">
        <v>38</v>
      </c>
      <c r="BL26" s="431">
        <v>77.599999999999994</v>
      </c>
      <c r="BM26" s="430">
        <v>-11</v>
      </c>
      <c r="BN26" s="440">
        <v>3</v>
      </c>
      <c r="BO26" s="426">
        <v>5027.59</v>
      </c>
      <c r="BP26" s="426">
        <v>6684.08</v>
      </c>
      <c r="BQ26" s="428">
        <v>132.9</v>
      </c>
      <c r="BR26" s="430">
        <v>1656.4899999999998</v>
      </c>
      <c r="BS26" s="441">
        <v>8</v>
      </c>
      <c r="BT26" s="441">
        <v>12</v>
      </c>
      <c r="BU26" s="429">
        <v>4</v>
      </c>
    </row>
    <row r="27" spans="1:73" ht="30.75" customHeight="1" x14ac:dyDescent="0.35">
      <c r="A27" s="425" t="s">
        <v>528</v>
      </c>
      <c r="B27" s="426">
        <v>1248</v>
      </c>
      <c r="C27" s="427">
        <v>1404</v>
      </c>
      <c r="D27" s="428">
        <v>112.5</v>
      </c>
      <c r="E27" s="429">
        <v>156</v>
      </c>
      <c r="F27" s="426">
        <v>1142</v>
      </c>
      <c r="G27" s="426">
        <v>1263</v>
      </c>
      <c r="H27" s="428">
        <v>110.5954465849387</v>
      </c>
      <c r="I27" s="430">
        <v>121</v>
      </c>
      <c r="J27" s="426">
        <v>359</v>
      </c>
      <c r="K27" s="426">
        <v>455</v>
      </c>
      <c r="L27" s="428">
        <v>126.74094707520891</v>
      </c>
      <c r="M27" s="430">
        <v>96</v>
      </c>
      <c r="N27" s="426">
        <v>327</v>
      </c>
      <c r="O27" s="426">
        <v>401</v>
      </c>
      <c r="P27" s="431">
        <v>122.62996941896024</v>
      </c>
      <c r="Q27" s="430">
        <v>74</v>
      </c>
      <c r="R27" s="426">
        <v>0</v>
      </c>
      <c r="S27" s="426">
        <v>0</v>
      </c>
      <c r="T27" s="432" t="s">
        <v>271</v>
      </c>
      <c r="U27" s="429">
        <v>0</v>
      </c>
      <c r="V27" s="433">
        <v>5</v>
      </c>
      <c r="W27" s="426">
        <v>5</v>
      </c>
      <c r="X27" s="431">
        <v>100</v>
      </c>
      <c r="Y27" s="429">
        <v>0</v>
      </c>
      <c r="Z27" s="426">
        <v>106</v>
      </c>
      <c r="AA27" s="433">
        <v>120</v>
      </c>
      <c r="AB27" s="431">
        <v>113.20754716981132</v>
      </c>
      <c r="AC27" s="430">
        <v>14</v>
      </c>
      <c r="AD27" s="433">
        <v>84</v>
      </c>
      <c r="AE27" s="433">
        <v>120</v>
      </c>
      <c r="AF27" s="431">
        <v>142.85714285714286</v>
      </c>
      <c r="AG27" s="429">
        <v>36</v>
      </c>
      <c r="AH27" s="426">
        <v>137</v>
      </c>
      <c r="AI27" s="426">
        <v>81</v>
      </c>
      <c r="AJ27" s="431">
        <v>59.12408759124088</v>
      </c>
      <c r="AK27" s="429">
        <v>-56</v>
      </c>
      <c r="AL27" s="426">
        <v>1093</v>
      </c>
      <c r="AM27" s="426">
        <v>1200</v>
      </c>
      <c r="AN27" s="434">
        <v>109.78956999085088</v>
      </c>
      <c r="AO27" s="430">
        <v>107</v>
      </c>
      <c r="AP27" s="435">
        <v>89</v>
      </c>
      <c r="AQ27" s="435">
        <v>94</v>
      </c>
      <c r="AR27" s="436">
        <v>105.6</v>
      </c>
      <c r="AS27" s="437">
        <v>5</v>
      </c>
      <c r="AT27" s="438">
        <v>395</v>
      </c>
      <c r="AU27" s="442">
        <v>483</v>
      </c>
      <c r="AV27" s="431">
        <v>122.3</v>
      </c>
      <c r="AW27" s="430">
        <v>88</v>
      </c>
      <c r="AX27" s="426">
        <v>718</v>
      </c>
      <c r="AY27" s="426">
        <v>702</v>
      </c>
      <c r="AZ27" s="431">
        <v>97.771587743732596</v>
      </c>
      <c r="BA27" s="430">
        <v>-16</v>
      </c>
      <c r="BB27" s="426">
        <v>645</v>
      </c>
      <c r="BC27" s="426">
        <v>623</v>
      </c>
      <c r="BD27" s="431">
        <v>96.589147286821714</v>
      </c>
      <c r="BE27" s="430">
        <v>-22</v>
      </c>
      <c r="BF27" s="426">
        <v>583</v>
      </c>
      <c r="BG27" s="426">
        <v>587</v>
      </c>
      <c r="BH27" s="431">
        <v>100.6861063464837</v>
      </c>
      <c r="BI27" s="430">
        <v>4</v>
      </c>
      <c r="BJ27" s="426">
        <v>23</v>
      </c>
      <c r="BK27" s="426">
        <v>54</v>
      </c>
      <c r="BL27" s="431">
        <v>234.8</v>
      </c>
      <c r="BM27" s="430">
        <v>31</v>
      </c>
      <c r="BN27" s="440">
        <v>0</v>
      </c>
      <c r="BO27" s="426">
        <v>5681.43</v>
      </c>
      <c r="BP27" s="426">
        <v>6744.52</v>
      </c>
      <c r="BQ27" s="428">
        <v>118.7</v>
      </c>
      <c r="BR27" s="430">
        <v>1063.0900000000001</v>
      </c>
      <c r="BS27" s="441">
        <v>28</v>
      </c>
      <c r="BT27" s="441">
        <v>12</v>
      </c>
      <c r="BU27" s="429">
        <v>-16</v>
      </c>
    </row>
    <row r="28" spans="1:73" ht="30.75" customHeight="1" x14ac:dyDescent="0.35">
      <c r="A28" s="425" t="s">
        <v>530</v>
      </c>
      <c r="B28" s="426">
        <v>1909</v>
      </c>
      <c r="C28" s="427">
        <v>1939</v>
      </c>
      <c r="D28" s="428">
        <v>101.57150340492404</v>
      </c>
      <c r="E28" s="429">
        <v>30</v>
      </c>
      <c r="F28" s="426">
        <v>1072</v>
      </c>
      <c r="G28" s="426">
        <v>1115</v>
      </c>
      <c r="H28" s="428">
        <v>104.01119402985076</v>
      </c>
      <c r="I28" s="430">
        <v>43</v>
      </c>
      <c r="J28" s="426">
        <v>495</v>
      </c>
      <c r="K28" s="426">
        <v>503</v>
      </c>
      <c r="L28" s="428">
        <v>101.61616161616163</v>
      </c>
      <c r="M28" s="430">
        <v>8</v>
      </c>
      <c r="N28" s="426">
        <v>398</v>
      </c>
      <c r="O28" s="426">
        <v>409</v>
      </c>
      <c r="P28" s="431">
        <v>102.76381909547739</v>
      </c>
      <c r="Q28" s="430">
        <v>11</v>
      </c>
      <c r="R28" s="426">
        <v>2</v>
      </c>
      <c r="S28" s="426">
        <v>2</v>
      </c>
      <c r="T28" s="432" t="s">
        <v>271</v>
      </c>
      <c r="U28" s="429">
        <v>0</v>
      </c>
      <c r="V28" s="433">
        <v>5</v>
      </c>
      <c r="W28" s="426">
        <v>0</v>
      </c>
      <c r="X28" s="431">
        <v>0</v>
      </c>
      <c r="Y28" s="429">
        <v>-5</v>
      </c>
      <c r="Z28" s="426">
        <v>157</v>
      </c>
      <c r="AA28" s="433">
        <v>166</v>
      </c>
      <c r="AB28" s="431">
        <v>105.73248407643312</v>
      </c>
      <c r="AC28" s="430">
        <v>9</v>
      </c>
      <c r="AD28" s="433">
        <v>0</v>
      </c>
      <c r="AE28" s="433">
        <v>7</v>
      </c>
      <c r="AF28" s="445" t="s">
        <v>271</v>
      </c>
      <c r="AG28" s="429">
        <v>7</v>
      </c>
      <c r="AH28" s="426">
        <v>164</v>
      </c>
      <c r="AI28" s="426">
        <v>181</v>
      </c>
      <c r="AJ28" s="431">
        <v>110.36585365853659</v>
      </c>
      <c r="AK28" s="429">
        <v>17</v>
      </c>
      <c r="AL28" s="426">
        <v>1009</v>
      </c>
      <c r="AM28" s="426">
        <v>1062</v>
      </c>
      <c r="AN28" s="434">
        <v>105.25272547076314</v>
      </c>
      <c r="AO28" s="430">
        <v>53</v>
      </c>
      <c r="AP28" s="435">
        <v>88</v>
      </c>
      <c r="AQ28" s="435">
        <v>95</v>
      </c>
      <c r="AR28" s="436">
        <v>108</v>
      </c>
      <c r="AS28" s="437">
        <v>7</v>
      </c>
      <c r="AT28" s="438">
        <v>537</v>
      </c>
      <c r="AU28" s="442">
        <v>620</v>
      </c>
      <c r="AV28" s="431">
        <v>115.5</v>
      </c>
      <c r="AW28" s="430">
        <v>83</v>
      </c>
      <c r="AX28" s="426">
        <v>1309</v>
      </c>
      <c r="AY28" s="426">
        <v>1267</v>
      </c>
      <c r="AZ28" s="431">
        <v>96.791443850267385</v>
      </c>
      <c r="BA28" s="430">
        <v>-42</v>
      </c>
      <c r="BB28" s="426">
        <v>548</v>
      </c>
      <c r="BC28" s="426">
        <v>525</v>
      </c>
      <c r="BD28" s="431">
        <v>95.802919708029194</v>
      </c>
      <c r="BE28" s="430">
        <v>-23</v>
      </c>
      <c r="BF28" s="426">
        <v>474</v>
      </c>
      <c r="BG28" s="426">
        <v>473</v>
      </c>
      <c r="BH28" s="431">
        <v>99.789029535864984</v>
      </c>
      <c r="BI28" s="430">
        <v>-1</v>
      </c>
      <c r="BJ28" s="426">
        <v>32</v>
      </c>
      <c r="BK28" s="426">
        <v>97</v>
      </c>
      <c r="BL28" s="431">
        <v>303.10000000000002</v>
      </c>
      <c r="BM28" s="430">
        <v>65</v>
      </c>
      <c r="BN28" s="440">
        <v>0</v>
      </c>
      <c r="BO28" s="426">
        <v>5584</v>
      </c>
      <c r="BP28" s="426">
        <v>5921.24</v>
      </c>
      <c r="BQ28" s="428">
        <v>106</v>
      </c>
      <c r="BR28" s="430">
        <v>337.23999999999978</v>
      </c>
      <c r="BS28" s="441">
        <v>17</v>
      </c>
      <c r="BT28" s="441">
        <v>5</v>
      </c>
      <c r="BU28" s="429">
        <v>-12</v>
      </c>
    </row>
    <row r="29" spans="1:73" ht="30.75" customHeight="1" x14ac:dyDescent="0.35">
      <c r="A29" s="425" t="s">
        <v>531</v>
      </c>
      <c r="B29" s="426">
        <v>1550</v>
      </c>
      <c r="C29" s="427">
        <v>1541</v>
      </c>
      <c r="D29" s="428">
        <v>99.419354838709666</v>
      </c>
      <c r="E29" s="429">
        <v>-9</v>
      </c>
      <c r="F29" s="426">
        <v>1105</v>
      </c>
      <c r="G29" s="426">
        <v>1025</v>
      </c>
      <c r="H29" s="428">
        <v>92.76018099547511</v>
      </c>
      <c r="I29" s="430">
        <v>-80</v>
      </c>
      <c r="J29" s="426">
        <v>211</v>
      </c>
      <c r="K29" s="426">
        <v>241</v>
      </c>
      <c r="L29" s="428">
        <v>114.21800947867298</v>
      </c>
      <c r="M29" s="430">
        <v>30</v>
      </c>
      <c r="N29" s="426">
        <v>195</v>
      </c>
      <c r="O29" s="426">
        <v>215</v>
      </c>
      <c r="P29" s="431">
        <v>110.25641025641026</v>
      </c>
      <c r="Q29" s="430">
        <v>20</v>
      </c>
      <c r="R29" s="426">
        <v>0</v>
      </c>
      <c r="S29" s="426">
        <v>0</v>
      </c>
      <c r="T29" s="432" t="s">
        <v>271</v>
      </c>
      <c r="U29" s="429">
        <v>0</v>
      </c>
      <c r="V29" s="433">
        <v>3</v>
      </c>
      <c r="W29" s="426">
        <v>0</v>
      </c>
      <c r="X29" s="431">
        <v>0</v>
      </c>
      <c r="Y29" s="429">
        <v>-3</v>
      </c>
      <c r="Z29" s="426">
        <v>117</v>
      </c>
      <c r="AA29" s="433">
        <v>126</v>
      </c>
      <c r="AB29" s="431">
        <v>107.69230769230769</v>
      </c>
      <c r="AC29" s="430">
        <v>9</v>
      </c>
      <c r="AD29" s="433">
        <v>0</v>
      </c>
      <c r="AE29" s="433">
        <v>1</v>
      </c>
      <c r="AF29" s="445" t="s">
        <v>271</v>
      </c>
      <c r="AG29" s="429">
        <v>1</v>
      </c>
      <c r="AH29" s="426">
        <v>128</v>
      </c>
      <c r="AI29" s="426">
        <v>51</v>
      </c>
      <c r="AJ29" s="431">
        <v>39.84375</v>
      </c>
      <c r="AK29" s="429">
        <v>-77</v>
      </c>
      <c r="AL29" s="426">
        <v>1077</v>
      </c>
      <c r="AM29" s="426">
        <v>1003</v>
      </c>
      <c r="AN29" s="434">
        <v>93.129062209842147</v>
      </c>
      <c r="AO29" s="430">
        <v>-74</v>
      </c>
      <c r="AP29" s="435">
        <v>68</v>
      </c>
      <c r="AQ29" s="435">
        <v>98</v>
      </c>
      <c r="AR29" s="436">
        <v>144.1</v>
      </c>
      <c r="AS29" s="437">
        <v>30</v>
      </c>
      <c r="AT29" s="438">
        <v>311</v>
      </c>
      <c r="AU29" s="442">
        <v>322</v>
      </c>
      <c r="AV29" s="431">
        <v>103.5</v>
      </c>
      <c r="AW29" s="430">
        <v>11</v>
      </c>
      <c r="AX29" s="426">
        <v>1150</v>
      </c>
      <c r="AY29" s="426">
        <v>1010</v>
      </c>
      <c r="AZ29" s="431">
        <v>87.826086956521749</v>
      </c>
      <c r="BA29" s="430">
        <v>-140</v>
      </c>
      <c r="BB29" s="426">
        <v>713</v>
      </c>
      <c r="BC29" s="426">
        <v>506</v>
      </c>
      <c r="BD29" s="431">
        <v>70.967741935483872</v>
      </c>
      <c r="BE29" s="430">
        <v>-207</v>
      </c>
      <c r="BF29" s="426">
        <v>673</v>
      </c>
      <c r="BG29" s="426">
        <v>471</v>
      </c>
      <c r="BH29" s="431">
        <v>69.985141158989592</v>
      </c>
      <c r="BI29" s="430">
        <v>-202</v>
      </c>
      <c r="BJ29" s="426">
        <v>104</v>
      </c>
      <c r="BK29" s="426">
        <v>52</v>
      </c>
      <c r="BL29" s="431">
        <v>50</v>
      </c>
      <c r="BM29" s="430">
        <v>-52</v>
      </c>
      <c r="BN29" s="440">
        <v>9</v>
      </c>
      <c r="BO29" s="426">
        <v>5106.5600000000004</v>
      </c>
      <c r="BP29" s="426">
        <v>6853.31</v>
      </c>
      <c r="BQ29" s="428">
        <v>134.19999999999999</v>
      </c>
      <c r="BR29" s="430">
        <v>1746.75</v>
      </c>
      <c r="BS29" s="441">
        <v>7</v>
      </c>
      <c r="BT29" s="441">
        <v>10</v>
      </c>
      <c r="BU29" s="429">
        <v>3</v>
      </c>
    </row>
    <row r="30" spans="1:73" ht="30.75" customHeight="1" x14ac:dyDescent="0.35">
      <c r="A30" s="425" t="s">
        <v>533</v>
      </c>
      <c r="B30" s="426">
        <v>1883</v>
      </c>
      <c r="C30" s="427">
        <v>1942</v>
      </c>
      <c r="D30" s="428">
        <v>103.13329792883697</v>
      </c>
      <c r="E30" s="429">
        <v>59</v>
      </c>
      <c r="F30" s="426">
        <v>1259</v>
      </c>
      <c r="G30" s="426">
        <v>1175</v>
      </c>
      <c r="H30" s="428">
        <v>93.32803812549642</v>
      </c>
      <c r="I30" s="430">
        <v>-84</v>
      </c>
      <c r="J30" s="426">
        <v>375</v>
      </c>
      <c r="K30" s="426">
        <v>458</v>
      </c>
      <c r="L30" s="428">
        <v>122.13333333333334</v>
      </c>
      <c r="M30" s="430">
        <v>83</v>
      </c>
      <c r="N30" s="426">
        <v>279</v>
      </c>
      <c r="O30" s="426">
        <v>411</v>
      </c>
      <c r="P30" s="431">
        <v>147.31182795698925</v>
      </c>
      <c r="Q30" s="430">
        <v>132</v>
      </c>
      <c r="R30" s="426">
        <v>1</v>
      </c>
      <c r="S30" s="426">
        <v>1</v>
      </c>
      <c r="T30" s="443">
        <v>100</v>
      </c>
      <c r="U30" s="429">
        <v>0</v>
      </c>
      <c r="V30" s="433">
        <v>2</v>
      </c>
      <c r="W30" s="426">
        <v>0</v>
      </c>
      <c r="X30" s="431">
        <v>0</v>
      </c>
      <c r="Y30" s="429">
        <v>-2</v>
      </c>
      <c r="Z30" s="426">
        <v>229</v>
      </c>
      <c r="AA30" s="433">
        <v>191</v>
      </c>
      <c r="AB30" s="431">
        <v>83.406113537117903</v>
      </c>
      <c r="AC30" s="430">
        <v>-38</v>
      </c>
      <c r="AD30" s="433">
        <v>27</v>
      </c>
      <c r="AE30" s="433">
        <v>175</v>
      </c>
      <c r="AF30" s="431">
        <v>648.14814814814815</v>
      </c>
      <c r="AG30" s="429">
        <v>148</v>
      </c>
      <c r="AH30" s="426">
        <v>96</v>
      </c>
      <c r="AI30" s="426">
        <v>128</v>
      </c>
      <c r="AJ30" s="431">
        <v>133.33333333333331</v>
      </c>
      <c r="AK30" s="429">
        <v>32</v>
      </c>
      <c r="AL30" s="426">
        <v>1230</v>
      </c>
      <c r="AM30" s="426">
        <v>1130</v>
      </c>
      <c r="AN30" s="434">
        <v>91.869918699186996</v>
      </c>
      <c r="AO30" s="430">
        <v>-100</v>
      </c>
      <c r="AP30" s="435">
        <v>95</v>
      </c>
      <c r="AQ30" s="435">
        <v>105</v>
      </c>
      <c r="AR30" s="436">
        <v>110.5</v>
      </c>
      <c r="AS30" s="437">
        <v>10</v>
      </c>
      <c r="AT30" s="438">
        <v>573</v>
      </c>
      <c r="AU30" s="442">
        <v>539</v>
      </c>
      <c r="AV30" s="431">
        <v>94.1</v>
      </c>
      <c r="AW30" s="430">
        <v>-34</v>
      </c>
      <c r="AX30" s="426">
        <v>1423</v>
      </c>
      <c r="AY30" s="426">
        <v>1293</v>
      </c>
      <c r="AZ30" s="431">
        <v>90.864371047083623</v>
      </c>
      <c r="BA30" s="430">
        <v>-130</v>
      </c>
      <c r="BB30" s="426">
        <v>799</v>
      </c>
      <c r="BC30" s="426">
        <v>528</v>
      </c>
      <c r="BD30" s="431">
        <v>66.082603254067578</v>
      </c>
      <c r="BE30" s="430">
        <v>-271</v>
      </c>
      <c r="BF30" s="426">
        <v>733</v>
      </c>
      <c r="BG30" s="426">
        <v>493</v>
      </c>
      <c r="BH30" s="431">
        <v>67.257844474761256</v>
      </c>
      <c r="BI30" s="430">
        <v>-240</v>
      </c>
      <c r="BJ30" s="426">
        <v>107</v>
      </c>
      <c r="BK30" s="426">
        <v>72</v>
      </c>
      <c r="BL30" s="431">
        <v>67.3</v>
      </c>
      <c r="BM30" s="430">
        <v>-35</v>
      </c>
      <c r="BN30" s="440">
        <v>8</v>
      </c>
      <c r="BO30" s="447">
        <v>5504.86</v>
      </c>
      <c r="BP30" s="426">
        <v>6208.33</v>
      </c>
      <c r="BQ30" s="428">
        <v>112.8</v>
      </c>
      <c r="BR30" s="430">
        <v>703.47000000000025</v>
      </c>
      <c r="BS30" s="441">
        <v>7</v>
      </c>
      <c r="BT30" s="441">
        <v>7</v>
      </c>
      <c r="BU30" s="429">
        <v>0</v>
      </c>
    </row>
    <row r="31" spans="1:73" ht="30.75" customHeight="1" x14ac:dyDescent="0.35">
      <c r="A31" s="425" t="s">
        <v>535</v>
      </c>
      <c r="B31" s="426">
        <v>1396</v>
      </c>
      <c r="C31" s="427">
        <v>1396</v>
      </c>
      <c r="D31" s="428">
        <v>100</v>
      </c>
      <c r="E31" s="429">
        <v>0</v>
      </c>
      <c r="F31" s="426">
        <v>1232</v>
      </c>
      <c r="G31" s="426">
        <v>1221</v>
      </c>
      <c r="H31" s="428">
        <v>99.107142857142861</v>
      </c>
      <c r="I31" s="430">
        <v>-11</v>
      </c>
      <c r="J31" s="426">
        <v>283</v>
      </c>
      <c r="K31" s="426">
        <v>279</v>
      </c>
      <c r="L31" s="428">
        <v>98.586572438162548</v>
      </c>
      <c r="M31" s="430">
        <v>-4</v>
      </c>
      <c r="N31" s="426">
        <v>252</v>
      </c>
      <c r="O31" s="426">
        <v>255</v>
      </c>
      <c r="P31" s="431">
        <v>101.19047619047619</v>
      </c>
      <c r="Q31" s="430">
        <v>3</v>
      </c>
      <c r="R31" s="426">
        <v>0</v>
      </c>
      <c r="S31" s="426">
        <v>0</v>
      </c>
      <c r="T31" s="432" t="s">
        <v>271</v>
      </c>
      <c r="U31" s="429">
        <v>0</v>
      </c>
      <c r="V31" s="433">
        <v>1</v>
      </c>
      <c r="W31" s="426">
        <v>0</v>
      </c>
      <c r="X31" s="432" t="s">
        <v>271</v>
      </c>
      <c r="Y31" s="429">
        <v>-1</v>
      </c>
      <c r="Z31" s="426">
        <v>82</v>
      </c>
      <c r="AA31" s="433">
        <v>88</v>
      </c>
      <c r="AB31" s="431">
        <v>107.31707317073172</v>
      </c>
      <c r="AC31" s="430">
        <v>6</v>
      </c>
      <c r="AD31" s="433">
        <v>59</v>
      </c>
      <c r="AE31" s="433">
        <v>20</v>
      </c>
      <c r="AF31" s="431">
        <v>33.898305084745758</v>
      </c>
      <c r="AG31" s="429">
        <v>-39</v>
      </c>
      <c r="AH31" s="426">
        <v>132</v>
      </c>
      <c r="AI31" s="426">
        <v>24</v>
      </c>
      <c r="AJ31" s="431">
        <v>18.181818181818183</v>
      </c>
      <c r="AK31" s="429">
        <v>-108</v>
      </c>
      <c r="AL31" s="426">
        <v>1172</v>
      </c>
      <c r="AM31" s="426">
        <v>1192</v>
      </c>
      <c r="AN31" s="434">
        <v>101.70648464163823</v>
      </c>
      <c r="AO31" s="430">
        <v>20</v>
      </c>
      <c r="AP31" s="435">
        <v>68</v>
      </c>
      <c r="AQ31" s="435">
        <v>83</v>
      </c>
      <c r="AR31" s="436">
        <v>122.1</v>
      </c>
      <c r="AS31" s="437">
        <v>15</v>
      </c>
      <c r="AT31" s="438">
        <v>339</v>
      </c>
      <c r="AU31" s="442">
        <v>313</v>
      </c>
      <c r="AV31" s="431">
        <v>92.3</v>
      </c>
      <c r="AW31" s="430">
        <v>-26</v>
      </c>
      <c r="AX31" s="426">
        <v>965</v>
      </c>
      <c r="AY31" s="426">
        <v>818</v>
      </c>
      <c r="AZ31" s="431">
        <v>84.766839378238345</v>
      </c>
      <c r="BA31" s="430">
        <v>-147</v>
      </c>
      <c r="BB31" s="426">
        <v>820</v>
      </c>
      <c r="BC31" s="426">
        <v>670</v>
      </c>
      <c r="BD31" s="431">
        <v>81.707317073170728</v>
      </c>
      <c r="BE31" s="430">
        <v>-150</v>
      </c>
      <c r="BF31" s="426">
        <v>744</v>
      </c>
      <c r="BG31" s="426">
        <v>653</v>
      </c>
      <c r="BH31" s="431">
        <v>87.768817204301072</v>
      </c>
      <c r="BI31" s="430">
        <v>-91</v>
      </c>
      <c r="BJ31" s="426">
        <v>43</v>
      </c>
      <c r="BK31" s="426">
        <v>38</v>
      </c>
      <c r="BL31" s="431">
        <v>88.4</v>
      </c>
      <c r="BM31" s="430">
        <v>-5</v>
      </c>
      <c r="BN31" s="440">
        <v>1</v>
      </c>
      <c r="BO31" s="426">
        <v>6856.33</v>
      </c>
      <c r="BP31" s="426">
        <v>7050</v>
      </c>
      <c r="BQ31" s="428">
        <v>102.8</v>
      </c>
      <c r="BR31" s="430">
        <v>193.67000000000007</v>
      </c>
      <c r="BS31" s="441">
        <v>19</v>
      </c>
      <c r="BT31" s="441">
        <v>18</v>
      </c>
      <c r="BU31" s="429">
        <v>-1</v>
      </c>
    </row>
    <row r="32" spans="1:73" s="448" customFormat="1" ht="30.75" customHeight="1" x14ac:dyDescent="0.35">
      <c r="A32" s="425" t="s">
        <v>537</v>
      </c>
      <c r="B32" s="426">
        <v>2081</v>
      </c>
      <c r="C32" s="427">
        <v>2192</v>
      </c>
      <c r="D32" s="428">
        <v>105.33397405093706</v>
      </c>
      <c r="E32" s="429">
        <v>111</v>
      </c>
      <c r="F32" s="426">
        <v>1488</v>
      </c>
      <c r="G32" s="426">
        <v>1497</v>
      </c>
      <c r="H32" s="428">
        <v>100.60483870967742</v>
      </c>
      <c r="I32" s="430">
        <v>9</v>
      </c>
      <c r="J32" s="426">
        <v>382</v>
      </c>
      <c r="K32" s="426">
        <v>391</v>
      </c>
      <c r="L32" s="428">
        <v>102.35602094240839</v>
      </c>
      <c r="M32" s="430">
        <v>9</v>
      </c>
      <c r="N32" s="426">
        <v>252</v>
      </c>
      <c r="O32" s="426">
        <v>323</v>
      </c>
      <c r="P32" s="431">
        <v>128.17460317460319</v>
      </c>
      <c r="Q32" s="430">
        <v>71</v>
      </c>
      <c r="R32" s="426">
        <v>1</v>
      </c>
      <c r="S32" s="426">
        <v>0</v>
      </c>
      <c r="T32" s="432" t="s">
        <v>271</v>
      </c>
      <c r="U32" s="429">
        <v>-1</v>
      </c>
      <c r="V32" s="433">
        <v>1</v>
      </c>
      <c r="W32" s="426">
        <v>0</v>
      </c>
      <c r="X32" s="431">
        <v>0</v>
      </c>
      <c r="Y32" s="429">
        <v>-1</v>
      </c>
      <c r="Z32" s="426">
        <v>69</v>
      </c>
      <c r="AA32" s="433">
        <v>84</v>
      </c>
      <c r="AB32" s="431">
        <v>121.73913043478262</v>
      </c>
      <c r="AC32" s="430">
        <v>15</v>
      </c>
      <c r="AD32" s="433">
        <v>60</v>
      </c>
      <c r="AE32" s="433">
        <v>75</v>
      </c>
      <c r="AF32" s="431">
        <v>125</v>
      </c>
      <c r="AG32" s="429">
        <v>15</v>
      </c>
      <c r="AH32" s="426">
        <v>37</v>
      </c>
      <c r="AI32" s="426">
        <v>80</v>
      </c>
      <c r="AJ32" s="431">
        <v>216.21621621621622</v>
      </c>
      <c r="AK32" s="429">
        <v>43</v>
      </c>
      <c r="AL32" s="426">
        <v>1385</v>
      </c>
      <c r="AM32" s="426">
        <v>1418</v>
      </c>
      <c r="AN32" s="434">
        <v>102.3826714801444</v>
      </c>
      <c r="AO32" s="430">
        <v>33</v>
      </c>
      <c r="AP32" s="435">
        <v>140</v>
      </c>
      <c r="AQ32" s="435">
        <v>126</v>
      </c>
      <c r="AR32" s="436">
        <v>90</v>
      </c>
      <c r="AS32" s="437">
        <v>-14</v>
      </c>
      <c r="AT32" s="438">
        <v>476</v>
      </c>
      <c r="AU32" s="442">
        <v>481</v>
      </c>
      <c r="AV32" s="431">
        <v>101.1</v>
      </c>
      <c r="AW32" s="430">
        <v>5</v>
      </c>
      <c r="AX32" s="426">
        <v>1482</v>
      </c>
      <c r="AY32" s="426">
        <v>1331</v>
      </c>
      <c r="AZ32" s="431">
        <v>89.811066126855593</v>
      </c>
      <c r="BA32" s="430">
        <v>-151</v>
      </c>
      <c r="BB32" s="426">
        <v>1000</v>
      </c>
      <c r="BC32" s="426">
        <v>707</v>
      </c>
      <c r="BD32" s="431">
        <v>70.7</v>
      </c>
      <c r="BE32" s="430">
        <v>-293</v>
      </c>
      <c r="BF32" s="426">
        <v>877</v>
      </c>
      <c r="BG32" s="426">
        <v>661</v>
      </c>
      <c r="BH32" s="431">
        <v>75.370581527936139</v>
      </c>
      <c r="BI32" s="430">
        <v>-216</v>
      </c>
      <c r="BJ32" s="426">
        <v>49</v>
      </c>
      <c r="BK32" s="426">
        <v>78</v>
      </c>
      <c r="BL32" s="431">
        <v>159.19999999999999</v>
      </c>
      <c r="BM32" s="430">
        <v>29</v>
      </c>
      <c r="BN32" s="440">
        <v>0</v>
      </c>
      <c r="BO32" s="426">
        <v>5037.57</v>
      </c>
      <c r="BP32" s="426">
        <v>6858.97</v>
      </c>
      <c r="BQ32" s="428">
        <v>136.19999999999999</v>
      </c>
      <c r="BR32" s="430">
        <v>1821.4000000000005</v>
      </c>
      <c r="BS32" s="441">
        <v>20</v>
      </c>
      <c r="BT32" s="441">
        <v>9</v>
      </c>
      <c r="BU32" s="429">
        <v>-11</v>
      </c>
    </row>
    <row r="33" spans="1:73" ht="30.75" customHeight="1" x14ac:dyDescent="0.35">
      <c r="A33" s="425" t="s">
        <v>539</v>
      </c>
      <c r="B33" s="426">
        <v>2046</v>
      </c>
      <c r="C33" s="427">
        <v>2146</v>
      </c>
      <c r="D33" s="428">
        <v>104.88758553274681</v>
      </c>
      <c r="E33" s="429">
        <v>100</v>
      </c>
      <c r="F33" s="426">
        <v>1223</v>
      </c>
      <c r="G33" s="426">
        <v>1303</v>
      </c>
      <c r="H33" s="428">
        <v>106.54129190515127</v>
      </c>
      <c r="I33" s="430">
        <v>80</v>
      </c>
      <c r="J33" s="426">
        <v>507</v>
      </c>
      <c r="K33" s="426">
        <v>544</v>
      </c>
      <c r="L33" s="428">
        <v>107.29783037475345</v>
      </c>
      <c r="M33" s="430">
        <v>37</v>
      </c>
      <c r="N33" s="426">
        <v>415</v>
      </c>
      <c r="O33" s="426">
        <v>462</v>
      </c>
      <c r="P33" s="431">
        <v>111.32530120481927</v>
      </c>
      <c r="Q33" s="430">
        <v>47</v>
      </c>
      <c r="R33" s="426">
        <v>0</v>
      </c>
      <c r="S33" s="426">
        <v>0</v>
      </c>
      <c r="T33" s="432" t="s">
        <v>271</v>
      </c>
      <c r="U33" s="429">
        <v>0</v>
      </c>
      <c r="V33" s="433">
        <v>2</v>
      </c>
      <c r="W33" s="426">
        <v>0</v>
      </c>
      <c r="X33" s="431">
        <v>0</v>
      </c>
      <c r="Y33" s="429">
        <v>-2</v>
      </c>
      <c r="Z33" s="426">
        <v>38</v>
      </c>
      <c r="AA33" s="433">
        <v>74</v>
      </c>
      <c r="AB33" s="431">
        <v>194.73684210526315</v>
      </c>
      <c r="AC33" s="430">
        <v>36</v>
      </c>
      <c r="AD33" s="433">
        <v>0</v>
      </c>
      <c r="AE33" s="433">
        <v>8</v>
      </c>
      <c r="AF33" s="445" t="s">
        <v>271</v>
      </c>
      <c r="AG33" s="429">
        <v>8</v>
      </c>
      <c r="AH33" s="426">
        <v>5</v>
      </c>
      <c r="AI33" s="426">
        <v>5</v>
      </c>
      <c r="AJ33" s="431">
        <v>100</v>
      </c>
      <c r="AK33" s="429">
        <v>0</v>
      </c>
      <c r="AL33" s="426">
        <v>1140</v>
      </c>
      <c r="AM33" s="426">
        <v>1234</v>
      </c>
      <c r="AN33" s="434">
        <v>108.24561403508773</v>
      </c>
      <c r="AO33" s="430">
        <v>94</v>
      </c>
      <c r="AP33" s="435">
        <v>121</v>
      </c>
      <c r="AQ33" s="435">
        <v>160</v>
      </c>
      <c r="AR33" s="436">
        <v>132.19999999999999</v>
      </c>
      <c r="AS33" s="437">
        <v>39</v>
      </c>
      <c r="AT33" s="438">
        <v>681</v>
      </c>
      <c r="AU33" s="442">
        <v>700</v>
      </c>
      <c r="AV33" s="431">
        <v>102.8</v>
      </c>
      <c r="AW33" s="430">
        <v>19</v>
      </c>
      <c r="AX33" s="426">
        <v>1449</v>
      </c>
      <c r="AY33" s="426">
        <v>1330</v>
      </c>
      <c r="AZ33" s="431">
        <v>91.787439613526573</v>
      </c>
      <c r="BA33" s="430">
        <v>-119</v>
      </c>
      <c r="BB33" s="426">
        <v>707</v>
      </c>
      <c r="BC33" s="426">
        <v>569</v>
      </c>
      <c r="BD33" s="431">
        <v>80.480905233380483</v>
      </c>
      <c r="BE33" s="430">
        <v>-138</v>
      </c>
      <c r="BF33" s="426">
        <v>624</v>
      </c>
      <c r="BG33" s="426">
        <v>514</v>
      </c>
      <c r="BH33" s="431">
        <v>82.371794871794862</v>
      </c>
      <c r="BI33" s="430">
        <v>-110</v>
      </c>
      <c r="BJ33" s="426">
        <v>96</v>
      </c>
      <c r="BK33" s="426">
        <v>94</v>
      </c>
      <c r="BL33" s="431">
        <v>97.9</v>
      </c>
      <c r="BM33" s="430">
        <v>-2</v>
      </c>
      <c r="BN33" s="440">
        <v>2</v>
      </c>
      <c r="BO33" s="426">
        <v>6687.08</v>
      </c>
      <c r="BP33" s="426">
        <v>7093.22</v>
      </c>
      <c r="BQ33" s="428">
        <v>106.1</v>
      </c>
      <c r="BR33" s="430">
        <v>406.14000000000033</v>
      </c>
      <c r="BS33" s="441">
        <v>7</v>
      </c>
      <c r="BT33" s="441">
        <v>6</v>
      </c>
      <c r="BU33" s="429">
        <v>-1</v>
      </c>
    </row>
    <row r="34" spans="1:73" ht="30.75" customHeight="1" x14ac:dyDescent="0.35">
      <c r="A34" s="425" t="s">
        <v>541</v>
      </c>
      <c r="B34" s="426">
        <v>1272</v>
      </c>
      <c r="C34" s="427">
        <v>1217</v>
      </c>
      <c r="D34" s="428">
        <v>95.676100628930811</v>
      </c>
      <c r="E34" s="429">
        <v>-55</v>
      </c>
      <c r="F34" s="426">
        <v>1170</v>
      </c>
      <c r="G34" s="426">
        <v>1137</v>
      </c>
      <c r="H34" s="428">
        <v>97.179487179487182</v>
      </c>
      <c r="I34" s="430">
        <v>-33</v>
      </c>
      <c r="J34" s="426">
        <v>267</v>
      </c>
      <c r="K34" s="426">
        <v>306</v>
      </c>
      <c r="L34" s="428">
        <v>114.6067415730337</v>
      </c>
      <c r="M34" s="430">
        <v>39</v>
      </c>
      <c r="N34" s="426">
        <v>199</v>
      </c>
      <c r="O34" s="426">
        <v>275</v>
      </c>
      <c r="P34" s="431">
        <v>138.19095477386935</v>
      </c>
      <c r="Q34" s="430">
        <v>76</v>
      </c>
      <c r="R34" s="426">
        <v>0</v>
      </c>
      <c r="S34" s="426">
        <v>0</v>
      </c>
      <c r="T34" s="432" t="s">
        <v>271</v>
      </c>
      <c r="U34" s="429">
        <v>0</v>
      </c>
      <c r="V34" s="433">
        <v>0</v>
      </c>
      <c r="W34" s="426">
        <v>1</v>
      </c>
      <c r="X34" s="432" t="s">
        <v>271</v>
      </c>
      <c r="Y34" s="429">
        <v>1</v>
      </c>
      <c r="Z34" s="426">
        <v>29</v>
      </c>
      <c r="AA34" s="433">
        <v>79</v>
      </c>
      <c r="AB34" s="431">
        <v>272.41379310344826</v>
      </c>
      <c r="AC34" s="430">
        <v>50</v>
      </c>
      <c r="AD34" s="433">
        <v>0</v>
      </c>
      <c r="AE34" s="433">
        <v>25</v>
      </c>
      <c r="AF34" s="431">
        <v>0</v>
      </c>
      <c r="AG34" s="429">
        <v>25</v>
      </c>
      <c r="AH34" s="426">
        <v>27</v>
      </c>
      <c r="AI34" s="426">
        <v>33</v>
      </c>
      <c r="AJ34" s="431">
        <v>122.22222222222223</v>
      </c>
      <c r="AK34" s="429">
        <v>6</v>
      </c>
      <c r="AL34" s="426">
        <v>1078</v>
      </c>
      <c r="AM34" s="426">
        <v>1024</v>
      </c>
      <c r="AN34" s="434">
        <v>94.990723562152141</v>
      </c>
      <c r="AO34" s="430">
        <v>-54</v>
      </c>
      <c r="AP34" s="435">
        <v>55</v>
      </c>
      <c r="AQ34" s="435">
        <v>63</v>
      </c>
      <c r="AR34" s="436">
        <v>114.5</v>
      </c>
      <c r="AS34" s="437">
        <v>8</v>
      </c>
      <c r="AT34" s="438">
        <v>278</v>
      </c>
      <c r="AU34" s="442">
        <v>297</v>
      </c>
      <c r="AV34" s="431">
        <v>106.8</v>
      </c>
      <c r="AW34" s="430">
        <v>19</v>
      </c>
      <c r="AX34" s="426">
        <v>727</v>
      </c>
      <c r="AY34" s="426">
        <v>636</v>
      </c>
      <c r="AZ34" s="431">
        <v>87.482806052269595</v>
      </c>
      <c r="BA34" s="430">
        <v>-91</v>
      </c>
      <c r="BB34" s="426">
        <v>697</v>
      </c>
      <c r="BC34" s="426">
        <v>593</v>
      </c>
      <c r="BD34" s="431">
        <v>85.078909612625537</v>
      </c>
      <c r="BE34" s="430">
        <v>-104</v>
      </c>
      <c r="BF34" s="426">
        <v>608</v>
      </c>
      <c r="BG34" s="426">
        <v>517</v>
      </c>
      <c r="BH34" s="431">
        <v>85.032894736842096</v>
      </c>
      <c r="BI34" s="430">
        <v>-91</v>
      </c>
      <c r="BJ34" s="426">
        <v>13</v>
      </c>
      <c r="BK34" s="426">
        <v>21</v>
      </c>
      <c r="BL34" s="431">
        <v>161.5</v>
      </c>
      <c r="BM34" s="430">
        <v>8</v>
      </c>
      <c r="BN34" s="440">
        <v>0</v>
      </c>
      <c r="BO34" s="426">
        <v>5835.82</v>
      </c>
      <c r="BP34" s="426">
        <v>6261.9</v>
      </c>
      <c r="BQ34" s="428">
        <v>107.3</v>
      </c>
      <c r="BR34" s="430">
        <v>426.07999999999993</v>
      </c>
      <c r="BS34" s="441">
        <v>54</v>
      </c>
      <c r="BT34" s="441">
        <v>28</v>
      </c>
      <c r="BU34" s="429">
        <v>-26</v>
      </c>
    </row>
    <row r="35" spans="1:73" ht="30.75" customHeight="1" x14ac:dyDescent="0.35">
      <c r="A35" s="425" t="s">
        <v>542</v>
      </c>
      <c r="B35" s="426">
        <v>1072</v>
      </c>
      <c r="C35" s="427">
        <v>1233</v>
      </c>
      <c r="D35" s="428">
        <v>115.01865671641791</v>
      </c>
      <c r="E35" s="429">
        <v>161</v>
      </c>
      <c r="F35" s="426">
        <v>604</v>
      </c>
      <c r="G35" s="426">
        <v>762</v>
      </c>
      <c r="H35" s="428">
        <v>126.15894039735099</v>
      </c>
      <c r="I35" s="430">
        <v>158</v>
      </c>
      <c r="J35" s="426">
        <v>210</v>
      </c>
      <c r="K35" s="426">
        <v>244</v>
      </c>
      <c r="L35" s="428">
        <v>116.1904761904762</v>
      </c>
      <c r="M35" s="430">
        <v>34</v>
      </c>
      <c r="N35" s="426">
        <v>117</v>
      </c>
      <c r="O35" s="426">
        <v>165</v>
      </c>
      <c r="P35" s="431">
        <v>141.02564102564102</v>
      </c>
      <c r="Q35" s="430">
        <v>48</v>
      </c>
      <c r="R35" s="426">
        <v>1</v>
      </c>
      <c r="S35" s="426">
        <v>0</v>
      </c>
      <c r="T35" s="432" t="s">
        <v>271</v>
      </c>
      <c r="U35" s="429">
        <v>-1</v>
      </c>
      <c r="V35" s="433">
        <v>0</v>
      </c>
      <c r="W35" s="426">
        <v>0</v>
      </c>
      <c r="X35" s="432" t="s">
        <v>271</v>
      </c>
      <c r="Y35" s="429">
        <v>0</v>
      </c>
      <c r="Z35" s="426">
        <v>63</v>
      </c>
      <c r="AA35" s="433">
        <v>50</v>
      </c>
      <c r="AB35" s="431">
        <v>79.365079365079367</v>
      </c>
      <c r="AC35" s="430">
        <v>-13</v>
      </c>
      <c r="AD35" s="433">
        <v>61</v>
      </c>
      <c r="AE35" s="433">
        <v>22</v>
      </c>
      <c r="AF35" s="431">
        <v>36.065573770491802</v>
      </c>
      <c r="AG35" s="429">
        <v>-39</v>
      </c>
      <c r="AH35" s="426">
        <v>139</v>
      </c>
      <c r="AI35" s="426">
        <v>140</v>
      </c>
      <c r="AJ35" s="431">
        <v>100.71942446043165</v>
      </c>
      <c r="AK35" s="429">
        <v>1</v>
      </c>
      <c r="AL35" s="426">
        <v>549</v>
      </c>
      <c r="AM35" s="426">
        <v>718</v>
      </c>
      <c r="AN35" s="434">
        <v>130.78324225865211</v>
      </c>
      <c r="AO35" s="430">
        <v>169</v>
      </c>
      <c r="AP35" s="435">
        <v>58</v>
      </c>
      <c r="AQ35" s="435">
        <v>52</v>
      </c>
      <c r="AR35" s="436">
        <v>89.7</v>
      </c>
      <c r="AS35" s="437">
        <v>-6</v>
      </c>
      <c r="AT35" s="438">
        <v>236</v>
      </c>
      <c r="AU35" s="442">
        <v>240</v>
      </c>
      <c r="AV35" s="431">
        <v>101.7</v>
      </c>
      <c r="AW35" s="430">
        <v>4</v>
      </c>
      <c r="AX35" s="426">
        <v>786</v>
      </c>
      <c r="AY35" s="426">
        <v>780</v>
      </c>
      <c r="AZ35" s="431">
        <v>99.236641221374043</v>
      </c>
      <c r="BA35" s="430">
        <v>-6</v>
      </c>
      <c r="BB35" s="426">
        <v>402</v>
      </c>
      <c r="BC35" s="426">
        <v>394</v>
      </c>
      <c r="BD35" s="431">
        <v>98.009950248756212</v>
      </c>
      <c r="BE35" s="430">
        <v>-8</v>
      </c>
      <c r="BF35" s="426">
        <v>354</v>
      </c>
      <c r="BG35" s="426">
        <v>355</v>
      </c>
      <c r="BH35" s="431">
        <v>100.2824858757062</v>
      </c>
      <c r="BI35" s="430">
        <v>1</v>
      </c>
      <c r="BJ35" s="426">
        <v>29</v>
      </c>
      <c r="BK35" s="426">
        <v>25</v>
      </c>
      <c r="BL35" s="431">
        <v>86.2</v>
      </c>
      <c r="BM35" s="430">
        <v>-4</v>
      </c>
      <c r="BN35" s="440">
        <v>4</v>
      </c>
      <c r="BO35" s="426">
        <v>4818.5200000000004</v>
      </c>
      <c r="BP35" s="426">
        <v>6576</v>
      </c>
      <c r="BQ35" s="428">
        <v>136.5</v>
      </c>
      <c r="BR35" s="430">
        <v>1757.4799999999996</v>
      </c>
      <c r="BS35" s="441">
        <v>14</v>
      </c>
      <c r="BT35" s="441">
        <v>16</v>
      </c>
      <c r="BU35" s="429">
        <v>2</v>
      </c>
    </row>
    <row r="36" spans="1:73" s="449" customFormat="1" ht="30.75" customHeight="1" x14ac:dyDescent="0.35">
      <c r="A36" s="425" t="s">
        <v>543</v>
      </c>
      <c r="B36" s="426">
        <v>1415</v>
      </c>
      <c r="C36" s="427">
        <v>1455</v>
      </c>
      <c r="D36" s="428">
        <v>102.8268551236749</v>
      </c>
      <c r="E36" s="429">
        <v>40</v>
      </c>
      <c r="F36" s="426">
        <v>1106</v>
      </c>
      <c r="G36" s="426">
        <v>1255</v>
      </c>
      <c r="H36" s="428">
        <v>113.47197106690778</v>
      </c>
      <c r="I36" s="430">
        <v>149</v>
      </c>
      <c r="J36" s="426">
        <v>481</v>
      </c>
      <c r="K36" s="426">
        <v>557</v>
      </c>
      <c r="L36" s="428">
        <v>115.80041580041581</v>
      </c>
      <c r="M36" s="430">
        <v>76</v>
      </c>
      <c r="N36" s="426">
        <v>371</v>
      </c>
      <c r="O36" s="426">
        <v>509</v>
      </c>
      <c r="P36" s="431">
        <v>137.1967654986523</v>
      </c>
      <c r="Q36" s="430">
        <v>138</v>
      </c>
      <c r="R36" s="426">
        <v>0</v>
      </c>
      <c r="S36" s="426">
        <v>0</v>
      </c>
      <c r="T36" s="432" t="s">
        <v>271</v>
      </c>
      <c r="U36" s="429">
        <v>0</v>
      </c>
      <c r="V36" s="433">
        <v>1</v>
      </c>
      <c r="W36" s="426">
        <v>0</v>
      </c>
      <c r="X36" s="431">
        <v>0</v>
      </c>
      <c r="Y36" s="429">
        <v>-1</v>
      </c>
      <c r="Z36" s="426">
        <v>145</v>
      </c>
      <c r="AA36" s="433">
        <v>152</v>
      </c>
      <c r="AB36" s="431">
        <v>104.82758620689656</v>
      </c>
      <c r="AC36" s="430">
        <v>7</v>
      </c>
      <c r="AD36" s="433">
        <v>0</v>
      </c>
      <c r="AE36" s="433">
        <v>60</v>
      </c>
      <c r="AF36" s="445" t="s">
        <v>271</v>
      </c>
      <c r="AG36" s="429">
        <v>60</v>
      </c>
      <c r="AH36" s="426">
        <v>194</v>
      </c>
      <c r="AI36" s="426">
        <v>126</v>
      </c>
      <c r="AJ36" s="431">
        <v>64.948453608247419</v>
      </c>
      <c r="AK36" s="429">
        <v>-68</v>
      </c>
      <c r="AL36" s="426">
        <v>1081</v>
      </c>
      <c r="AM36" s="426">
        <v>1196</v>
      </c>
      <c r="AN36" s="434">
        <v>110.63829787234043</v>
      </c>
      <c r="AO36" s="430">
        <v>115</v>
      </c>
      <c r="AP36" s="435">
        <v>102</v>
      </c>
      <c r="AQ36" s="435">
        <v>131</v>
      </c>
      <c r="AR36" s="436">
        <v>128.4</v>
      </c>
      <c r="AS36" s="437">
        <v>29</v>
      </c>
      <c r="AT36" s="438">
        <v>530</v>
      </c>
      <c r="AU36" s="442">
        <v>604</v>
      </c>
      <c r="AV36" s="431">
        <v>114</v>
      </c>
      <c r="AW36" s="430">
        <v>74</v>
      </c>
      <c r="AX36" s="426">
        <v>786</v>
      </c>
      <c r="AY36" s="426">
        <v>667</v>
      </c>
      <c r="AZ36" s="431">
        <v>84.860050890585242</v>
      </c>
      <c r="BA36" s="430">
        <v>-119</v>
      </c>
      <c r="BB36" s="426">
        <v>599</v>
      </c>
      <c r="BC36" s="426">
        <v>524</v>
      </c>
      <c r="BD36" s="431">
        <v>87.479131886477461</v>
      </c>
      <c r="BE36" s="430">
        <v>-75</v>
      </c>
      <c r="BF36" s="426">
        <v>572</v>
      </c>
      <c r="BG36" s="426">
        <v>484</v>
      </c>
      <c r="BH36" s="431">
        <v>84.615384615384613</v>
      </c>
      <c r="BI36" s="430">
        <v>-88</v>
      </c>
      <c r="BJ36" s="426">
        <v>43</v>
      </c>
      <c r="BK36" s="426">
        <v>51</v>
      </c>
      <c r="BL36" s="431">
        <v>118.6</v>
      </c>
      <c r="BM36" s="430">
        <v>8</v>
      </c>
      <c r="BN36" s="440">
        <v>13</v>
      </c>
      <c r="BO36" s="426">
        <v>5750.63</v>
      </c>
      <c r="BP36" s="426">
        <v>7171.25</v>
      </c>
      <c r="BQ36" s="428">
        <v>124.7</v>
      </c>
      <c r="BR36" s="430">
        <v>1420.62</v>
      </c>
      <c r="BS36" s="441">
        <v>14</v>
      </c>
      <c r="BT36" s="441">
        <v>10</v>
      </c>
      <c r="BU36" s="429">
        <v>-4</v>
      </c>
    </row>
    <row r="37" spans="1:73" s="449" customFormat="1" ht="30.75" customHeight="1" x14ac:dyDescent="0.35">
      <c r="A37" s="425" t="s">
        <v>545</v>
      </c>
      <c r="B37" s="426">
        <v>1408</v>
      </c>
      <c r="C37" s="427">
        <v>1325</v>
      </c>
      <c r="D37" s="428">
        <v>94.10511363636364</v>
      </c>
      <c r="E37" s="429">
        <v>-83</v>
      </c>
      <c r="F37" s="426">
        <v>1214</v>
      </c>
      <c r="G37" s="426">
        <v>1209</v>
      </c>
      <c r="H37" s="428">
        <v>99.588138385502461</v>
      </c>
      <c r="I37" s="430">
        <v>-5</v>
      </c>
      <c r="J37" s="426">
        <v>426</v>
      </c>
      <c r="K37" s="426">
        <v>489</v>
      </c>
      <c r="L37" s="428">
        <v>114.78873239436621</v>
      </c>
      <c r="M37" s="430">
        <v>63</v>
      </c>
      <c r="N37" s="426">
        <v>335</v>
      </c>
      <c r="O37" s="426">
        <v>418</v>
      </c>
      <c r="P37" s="431">
        <v>124.77611940298507</v>
      </c>
      <c r="Q37" s="430">
        <v>83</v>
      </c>
      <c r="R37" s="426">
        <v>0</v>
      </c>
      <c r="S37" s="426">
        <v>0</v>
      </c>
      <c r="T37" s="432" t="s">
        <v>271</v>
      </c>
      <c r="U37" s="429">
        <v>0</v>
      </c>
      <c r="V37" s="433">
        <v>7</v>
      </c>
      <c r="W37" s="426">
        <v>1</v>
      </c>
      <c r="X37" s="431">
        <v>14.285714285714285</v>
      </c>
      <c r="Y37" s="429">
        <v>-6</v>
      </c>
      <c r="Z37" s="426">
        <v>130</v>
      </c>
      <c r="AA37" s="433">
        <v>122</v>
      </c>
      <c r="AB37" s="431">
        <v>93.84615384615384</v>
      </c>
      <c r="AC37" s="430">
        <v>-8</v>
      </c>
      <c r="AD37" s="433">
        <v>90</v>
      </c>
      <c r="AE37" s="433">
        <v>90</v>
      </c>
      <c r="AF37" s="431">
        <v>100</v>
      </c>
      <c r="AG37" s="429">
        <v>0</v>
      </c>
      <c r="AH37" s="426">
        <v>46</v>
      </c>
      <c r="AI37" s="426">
        <v>40</v>
      </c>
      <c r="AJ37" s="431">
        <v>86.956521739130437</v>
      </c>
      <c r="AK37" s="429">
        <v>-6</v>
      </c>
      <c r="AL37" s="426">
        <v>1141</v>
      </c>
      <c r="AM37" s="426">
        <v>1173</v>
      </c>
      <c r="AN37" s="434">
        <v>102.80455740578441</v>
      </c>
      <c r="AO37" s="430">
        <v>32</v>
      </c>
      <c r="AP37" s="435">
        <v>100</v>
      </c>
      <c r="AQ37" s="435">
        <v>84</v>
      </c>
      <c r="AR37" s="436">
        <v>84</v>
      </c>
      <c r="AS37" s="437">
        <v>-16</v>
      </c>
      <c r="AT37" s="438">
        <v>544</v>
      </c>
      <c r="AU37" s="442">
        <v>503</v>
      </c>
      <c r="AV37" s="431">
        <v>92.5</v>
      </c>
      <c r="AW37" s="430">
        <v>-41</v>
      </c>
      <c r="AX37" s="426">
        <v>814</v>
      </c>
      <c r="AY37" s="426">
        <v>594</v>
      </c>
      <c r="AZ37" s="431">
        <v>72.972972972972968</v>
      </c>
      <c r="BA37" s="430">
        <v>-220</v>
      </c>
      <c r="BB37" s="426">
        <v>724</v>
      </c>
      <c r="BC37" s="426">
        <v>563</v>
      </c>
      <c r="BD37" s="431">
        <v>77.762430939226519</v>
      </c>
      <c r="BE37" s="430">
        <v>-161</v>
      </c>
      <c r="BF37" s="426">
        <v>641</v>
      </c>
      <c r="BG37" s="426">
        <v>537</v>
      </c>
      <c r="BH37" s="431">
        <v>83.775351014040567</v>
      </c>
      <c r="BI37" s="430">
        <v>-104</v>
      </c>
      <c r="BJ37" s="426">
        <v>45</v>
      </c>
      <c r="BK37" s="426">
        <v>21</v>
      </c>
      <c r="BL37" s="431">
        <v>46.7</v>
      </c>
      <c r="BM37" s="430">
        <v>-24</v>
      </c>
      <c r="BN37" s="440">
        <v>14</v>
      </c>
      <c r="BO37" s="426">
        <v>5153.07</v>
      </c>
      <c r="BP37" s="426">
        <v>6971.43</v>
      </c>
      <c r="BQ37" s="428">
        <v>135.30000000000001</v>
      </c>
      <c r="BR37" s="430">
        <v>1818.3600000000006</v>
      </c>
      <c r="BS37" s="441">
        <v>16</v>
      </c>
      <c r="BT37" s="441">
        <v>27</v>
      </c>
      <c r="BU37" s="429">
        <v>11</v>
      </c>
    </row>
    <row r="38" spans="1:73" s="449" customFormat="1" ht="30.75" customHeight="1" x14ac:dyDescent="0.35">
      <c r="A38" s="425" t="s">
        <v>546</v>
      </c>
      <c r="B38" s="426">
        <v>1401</v>
      </c>
      <c r="C38" s="427">
        <v>1213</v>
      </c>
      <c r="D38" s="428">
        <v>86.581013561741614</v>
      </c>
      <c r="E38" s="429">
        <v>-188</v>
      </c>
      <c r="F38" s="426">
        <v>1175</v>
      </c>
      <c r="G38" s="426">
        <v>1114</v>
      </c>
      <c r="H38" s="428">
        <v>94.808510638297875</v>
      </c>
      <c r="I38" s="430">
        <v>-61</v>
      </c>
      <c r="J38" s="426">
        <v>335</v>
      </c>
      <c r="K38" s="426">
        <v>287</v>
      </c>
      <c r="L38" s="428">
        <v>85.671641791044777</v>
      </c>
      <c r="M38" s="430">
        <v>-48</v>
      </c>
      <c r="N38" s="426">
        <v>164</v>
      </c>
      <c r="O38" s="426">
        <v>227</v>
      </c>
      <c r="P38" s="431">
        <v>138.41463414634146</v>
      </c>
      <c r="Q38" s="430">
        <v>63</v>
      </c>
      <c r="R38" s="426">
        <v>0</v>
      </c>
      <c r="S38" s="426">
        <v>0</v>
      </c>
      <c r="T38" s="432" t="s">
        <v>271</v>
      </c>
      <c r="U38" s="429">
        <v>0</v>
      </c>
      <c r="V38" s="433">
        <v>1</v>
      </c>
      <c r="W38" s="426">
        <v>1</v>
      </c>
      <c r="X38" s="431">
        <v>100</v>
      </c>
      <c r="Y38" s="429">
        <v>0</v>
      </c>
      <c r="Z38" s="426">
        <v>52</v>
      </c>
      <c r="AA38" s="433">
        <v>77</v>
      </c>
      <c r="AB38" s="431">
        <v>148.07692307692309</v>
      </c>
      <c r="AC38" s="430">
        <v>25</v>
      </c>
      <c r="AD38" s="433">
        <v>0</v>
      </c>
      <c r="AE38" s="433">
        <v>21</v>
      </c>
      <c r="AF38" s="445" t="s">
        <v>271</v>
      </c>
      <c r="AG38" s="429">
        <v>21</v>
      </c>
      <c r="AH38" s="426">
        <v>32</v>
      </c>
      <c r="AI38" s="426">
        <v>18</v>
      </c>
      <c r="AJ38" s="431">
        <v>56.25</v>
      </c>
      <c r="AK38" s="429">
        <v>-14</v>
      </c>
      <c r="AL38" s="426">
        <v>1037</v>
      </c>
      <c r="AM38" s="426">
        <v>972</v>
      </c>
      <c r="AN38" s="434">
        <v>93.731918997107044</v>
      </c>
      <c r="AO38" s="430">
        <v>-65</v>
      </c>
      <c r="AP38" s="435">
        <v>95</v>
      </c>
      <c r="AQ38" s="435">
        <v>104</v>
      </c>
      <c r="AR38" s="436">
        <v>109.5</v>
      </c>
      <c r="AS38" s="437">
        <v>9</v>
      </c>
      <c r="AT38" s="438">
        <v>436</v>
      </c>
      <c r="AU38" s="442">
        <v>392</v>
      </c>
      <c r="AV38" s="431">
        <v>89.9</v>
      </c>
      <c r="AW38" s="430">
        <v>-44</v>
      </c>
      <c r="AX38" s="426">
        <v>770</v>
      </c>
      <c r="AY38" s="426">
        <v>488</v>
      </c>
      <c r="AZ38" s="431">
        <v>63.376623376623378</v>
      </c>
      <c r="BA38" s="430">
        <v>-282</v>
      </c>
      <c r="BB38" s="426">
        <v>735</v>
      </c>
      <c r="BC38" s="426">
        <v>470</v>
      </c>
      <c r="BD38" s="431">
        <v>63.945578231292522</v>
      </c>
      <c r="BE38" s="430">
        <v>-265</v>
      </c>
      <c r="BF38" s="426">
        <v>645</v>
      </c>
      <c r="BG38" s="426">
        <v>401</v>
      </c>
      <c r="BH38" s="431">
        <v>62.170542635658911</v>
      </c>
      <c r="BI38" s="430">
        <v>-244</v>
      </c>
      <c r="BJ38" s="426">
        <v>63</v>
      </c>
      <c r="BK38" s="426">
        <v>107</v>
      </c>
      <c r="BL38" s="431">
        <v>169.8</v>
      </c>
      <c r="BM38" s="430">
        <v>44</v>
      </c>
      <c r="BN38" s="440">
        <v>24</v>
      </c>
      <c r="BO38" s="426">
        <v>6578.97</v>
      </c>
      <c r="BP38" s="426">
        <v>7525.2</v>
      </c>
      <c r="BQ38" s="428">
        <v>114.4</v>
      </c>
      <c r="BR38" s="430">
        <v>946.22999999999956</v>
      </c>
      <c r="BS38" s="441">
        <v>12</v>
      </c>
      <c r="BT38" s="441">
        <v>4</v>
      </c>
      <c r="BU38" s="429">
        <v>-8</v>
      </c>
    </row>
    <row r="39" spans="1:73" s="449" customFormat="1" ht="30.75" customHeight="1" x14ac:dyDescent="0.35">
      <c r="A39" s="425" t="s">
        <v>547</v>
      </c>
      <c r="B39" s="426">
        <v>16768</v>
      </c>
      <c r="C39" s="427">
        <v>18336</v>
      </c>
      <c r="D39" s="428">
        <v>109.35114503816794</v>
      </c>
      <c r="E39" s="429">
        <v>1568</v>
      </c>
      <c r="F39" s="426">
        <v>5581</v>
      </c>
      <c r="G39" s="426">
        <v>4904</v>
      </c>
      <c r="H39" s="428">
        <v>87.869557426984414</v>
      </c>
      <c r="I39" s="430">
        <v>-677</v>
      </c>
      <c r="J39" s="426">
        <v>2522</v>
      </c>
      <c r="K39" s="426">
        <v>1221</v>
      </c>
      <c r="L39" s="428">
        <v>48.413957176843773</v>
      </c>
      <c r="M39" s="430">
        <v>-1301</v>
      </c>
      <c r="N39" s="426">
        <v>894</v>
      </c>
      <c r="O39" s="426">
        <v>1005</v>
      </c>
      <c r="P39" s="431">
        <v>112.41610738255035</v>
      </c>
      <c r="Q39" s="430">
        <v>111</v>
      </c>
      <c r="R39" s="426">
        <v>2</v>
      </c>
      <c r="S39" s="426">
        <v>0</v>
      </c>
      <c r="T39" s="443">
        <v>0</v>
      </c>
      <c r="U39" s="429">
        <v>-2</v>
      </c>
      <c r="V39" s="433">
        <v>138</v>
      </c>
      <c r="W39" s="426">
        <v>56</v>
      </c>
      <c r="X39" s="431">
        <v>40.579710144927539</v>
      </c>
      <c r="Y39" s="429">
        <v>-82</v>
      </c>
      <c r="Z39" s="426">
        <v>168</v>
      </c>
      <c r="AA39" s="433">
        <v>185</v>
      </c>
      <c r="AB39" s="431">
        <v>110.11904761904762</v>
      </c>
      <c r="AC39" s="430">
        <v>17</v>
      </c>
      <c r="AD39" s="433">
        <v>31</v>
      </c>
      <c r="AE39" s="433">
        <v>55</v>
      </c>
      <c r="AF39" s="431">
        <v>177.41935483870967</v>
      </c>
      <c r="AG39" s="429">
        <v>24</v>
      </c>
      <c r="AH39" s="426">
        <v>63</v>
      </c>
      <c r="AI39" s="426">
        <v>16</v>
      </c>
      <c r="AJ39" s="431">
        <v>25.396825396825395</v>
      </c>
      <c r="AK39" s="429">
        <v>-47</v>
      </c>
      <c r="AL39" s="426">
        <v>4730</v>
      </c>
      <c r="AM39" s="426">
        <v>4589</v>
      </c>
      <c r="AN39" s="434">
        <v>97.019027484143763</v>
      </c>
      <c r="AO39" s="430">
        <v>-141</v>
      </c>
      <c r="AP39" s="435">
        <v>1049</v>
      </c>
      <c r="AQ39" s="435">
        <v>1226</v>
      </c>
      <c r="AR39" s="436">
        <v>116.9</v>
      </c>
      <c r="AS39" s="437">
        <v>177</v>
      </c>
      <c r="AT39" s="438">
        <v>3905</v>
      </c>
      <c r="AU39" s="442">
        <v>3529</v>
      </c>
      <c r="AV39" s="431">
        <v>90.4</v>
      </c>
      <c r="AW39" s="430">
        <v>-376</v>
      </c>
      <c r="AX39" s="426">
        <v>14748</v>
      </c>
      <c r="AY39" s="426">
        <v>15281</v>
      </c>
      <c r="AZ39" s="431">
        <v>103.61404936262544</v>
      </c>
      <c r="BA39" s="430">
        <v>533</v>
      </c>
      <c r="BB39" s="426">
        <v>4169</v>
      </c>
      <c r="BC39" s="426">
        <v>2053</v>
      </c>
      <c r="BD39" s="431">
        <v>49.244423123051092</v>
      </c>
      <c r="BE39" s="430">
        <v>-2116</v>
      </c>
      <c r="BF39" s="426">
        <v>3524</v>
      </c>
      <c r="BG39" s="426">
        <v>1810</v>
      </c>
      <c r="BH39" s="431">
        <v>51.362088535754822</v>
      </c>
      <c r="BI39" s="430">
        <v>-1714</v>
      </c>
      <c r="BJ39" s="426">
        <v>568</v>
      </c>
      <c r="BK39" s="426">
        <v>862</v>
      </c>
      <c r="BL39" s="431">
        <v>151.80000000000001</v>
      </c>
      <c r="BM39" s="430">
        <v>294</v>
      </c>
      <c r="BN39" s="440">
        <v>456</v>
      </c>
      <c r="BO39" s="426">
        <v>7399.29</v>
      </c>
      <c r="BP39" s="426">
        <v>8314.06</v>
      </c>
      <c r="BQ39" s="428">
        <v>112.4</v>
      </c>
      <c r="BR39" s="430">
        <v>914.76999999999953</v>
      </c>
      <c r="BS39" s="441">
        <v>7</v>
      </c>
      <c r="BT39" s="441">
        <v>2</v>
      </c>
      <c r="BU39" s="429">
        <v>-5</v>
      </c>
    </row>
    <row r="40" spans="1:73" ht="17.399999999999999" x14ac:dyDescent="0.3">
      <c r="X40" s="450"/>
      <c r="AJ40" s="451"/>
    </row>
    <row r="41" spans="1:73" s="449" customFormat="1" ht="17.399999999999999" x14ac:dyDescent="0.3">
      <c r="X41" s="450"/>
    </row>
    <row r="42" spans="1:73" s="449" customFormat="1" ht="17.399999999999999" x14ac:dyDescent="0.3">
      <c r="X42" s="450"/>
    </row>
    <row r="43" spans="1:73" s="449" customFormat="1" ht="17.399999999999999" x14ac:dyDescent="0.3">
      <c r="X43" s="450"/>
    </row>
    <row r="44" spans="1:73" s="449" customFormat="1" ht="17.399999999999999" x14ac:dyDescent="0.3">
      <c r="X44" s="450"/>
    </row>
    <row r="45" spans="1:73" s="449" customFormat="1" ht="17.399999999999999" x14ac:dyDescent="0.3">
      <c r="X45" s="450"/>
    </row>
    <row r="46" spans="1:73" s="449" customFormat="1" ht="17.399999999999999" x14ac:dyDescent="0.3">
      <c r="X46" s="450"/>
    </row>
    <row r="47" spans="1:73" ht="17.399999999999999" x14ac:dyDescent="0.3">
      <c r="X47" s="450"/>
    </row>
  </sheetData>
  <mergeCells count="76">
    <mergeCell ref="A1:M1"/>
    <mergeCell ref="A2:M2"/>
    <mergeCell ref="BJ3:BN5"/>
    <mergeCell ref="BO3:BR5"/>
    <mergeCell ref="BS3:BU5"/>
    <mergeCell ref="A3:A7"/>
    <mergeCell ref="B3:E5"/>
    <mergeCell ref="F3:I5"/>
    <mergeCell ref="J3:M5"/>
    <mergeCell ref="N3:Q5"/>
    <mergeCell ref="R3:Y3"/>
    <mergeCell ref="Z3:AC5"/>
    <mergeCell ref="AD3:AG5"/>
    <mergeCell ref="AH3:AK5"/>
    <mergeCell ref="AL3:AO5"/>
    <mergeCell ref="AP3:AS5"/>
    <mergeCell ref="AT3:AW5"/>
    <mergeCell ref="AX3:BA5"/>
    <mergeCell ref="BB3:BE5"/>
    <mergeCell ref="BF3:BI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Y6:AY7"/>
    <mergeCell ref="AJ6:AK6"/>
    <mergeCell ref="AL6:AL7"/>
    <mergeCell ref="AM6:AM7"/>
    <mergeCell ref="AN6:AO6"/>
    <mergeCell ref="AP6:AP7"/>
    <mergeCell ref="AQ6:AQ7"/>
    <mergeCell ref="AR6:AS6"/>
    <mergeCell ref="AV6:AW6"/>
    <mergeCell ref="AX6:AX7"/>
    <mergeCell ref="AT6:AU6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S6:BS7"/>
    <mergeCell ref="BP6:BP7"/>
    <mergeCell ref="BQ6:BR6"/>
    <mergeCell ref="BT6:BT7"/>
    <mergeCell ref="BU6:BU7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H11" sqref="H11"/>
    </sheetView>
  </sheetViews>
  <sheetFormatPr defaultColWidth="9.109375" defaultRowHeight="15.6" x14ac:dyDescent="0.3"/>
  <cols>
    <col min="1" max="1" width="3.109375" style="75" customWidth="1"/>
    <col min="2" max="2" width="64" style="86" customWidth="1"/>
    <col min="3" max="3" width="21.44140625" style="86" customWidth="1"/>
    <col min="4" max="16384" width="9.109375" style="76"/>
  </cols>
  <sheetData>
    <row r="1" spans="1:5" ht="61.95" customHeight="1" x14ac:dyDescent="0.3">
      <c r="A1" s="224" t="s">
        <v>489</v>
      </c>
      <c r="B1" s="224"/>
      <c r="C1" s="224"/>
    </row>
    <row r="2" spans="1:5" ht="20.25" customHeight="1" x14ac:dyDescent="0.3">
      <c r="B2" s="224" t="s">
        <v>89</v>
      </c>
      <c r="C2" s="224"/>
    </row>
    <row r="4" spans="1:5" s="77" customFormat="1" ht="79.2" customHeight="1" x14ac:dyDescent="0.3">
      <c r="A4" s="166"/>
      <c r="B4" s="163" t="s">
        <v>90</v>
      </c>
      <c r="C4" s="164" t="s">
        <v>490</v>
      </c>
    </row>
    <row r="5" spans="1:5" ht="31.8" customHeight="1" x14ac:dyDescent="0.3">
      <c r="A5" s="78">
        <v>1</v>
      </c>
      <c r="B5" s="79" t="s">
        <v>273</v>
      </c>
      <c r="C5" s="102">
        <v>5203</v>
      </c>
      <c r="E5" s="98"/>
    </row>
    <row r="6" spans="1:5" ht="31.8" customHeight="1" x14ac:dyDescent="0.3">
      <c r="A6" s="78">
        <v>2</v>
      </c>
      <c r="B6" s="79" t="s">
        <v>274</v>
      </c>
      <c r="C6" s="102">
        <v>379</v>
      </c>
      <c r="E6" s="98"/>
    </row>
    <row r="7" spans="1:5" ht="31.8" customHeight="1" x14ac:dyDescent="0.3">
      <c r="A7" s="78">
        <v>3</v>
      </c>
      <c r="B7" s="79" t="s">
        <v>283</v>
      </c>
      <c r="C7" s="102">
        <v>280</v>
      </c>
      <c r="E7" s="98"/>
    </row>
    <row r="8" spans="1:5" s="80" customFormat="1" ht="31.8" customHeight="1" x14ac:dyDescent="0.3">
      <c r="A8" s="78">
        <v>4</v>
      </c>
      <c r="B8" s="79" t="s">
        <v>275</v>
      </c>
      <c r="C8" s="102">
        <v>228</v>
      </c>
      <c r="E8" s="98"/>
    </row>
    <row r="9" spans="1:5" s="80" customFormat="1" ht="31.8" customHeight="1" x14ac:dyDescent="0.3">
      <c r="A9" s="78">
        <v>5</v>
      </c>
      <c r="B9" s="79" t="s">
        <v>442</v>
      </c>
      <c r="C9" s="102">
        <v>198</v>
      </c>
      <c r="E9" s="98"/>
    </row>
    <row r="10" spans="1:5" s="80" customFormat="1" ht="31.8" customHeight="1" x14ac:dyDescent="0.3">
      <c r="A10" s="78">
        <v>6</v>
      </c>
      <c r="B10" s="79" t="s">
        <v>321</v>
      </c>
      <c r="C10" s="102">
        <v>185</v>
      </c>
      <c r="E10" s="98"/>
    </row>
    <row r="11" spans="1:5" s="80" customFormat="1" ht="31.8" customHeight="1" x14ac:dyDescent="0.3">
      <c r="A11" s="78">
        <v>7</v>
      </c>
      <c r="B11" s="79" t="s">
        <v>427</v>
      </c>
      <c r="C11" s="102">
        <v>151</v>
      </c>
      <c r="E11" s="98"/>
    </row>
    <row r="12" spans="1:5" s="80" customFormat="1" ht="31.8" customHeight="1" x14ac:dyDescent="0.3">
      <c r="A12" s="78">
        <v>8</v>
      </c>
      <c r="B12" s="79" t="s">
        <v>282</v>
      </c>
      <c r="C12" s="102">
        <v>148</v>
      </c>
      <c r="E12" s="98"/>
    </row>
    <row r="13" spans="1:5" s="80" customFormat="1" ht="31.8" customHeight="1" x14ac:dyDescent="0.3">
      <c r="A13" s="78">
        <v>9</v>
      </c>
      <c r="B13" s="79" t="s">
        <v>276</v>
      </c>
      <c r="C13" s="102">
        <v>143</v>
      </c>
      <c r="E13" s="98"/>
    </row>
    <row r="14" spans="1:5" s="80" customFormat="1" ht="31.8" customHeight="1" x14ac:dyDescent="0.3">
      <c r="A14" s="78">
        <v>10</v>
      </c>
      <c r="B14" s="79" t="s">
        <v>287</v>
      </c>
      <c r="C14" s="102">
        <v>129</v>
      </c>
      <c r="E14" s="98"/>
    </row>
    <row r="15" spans="1:5" s="80" customFormat="1" ht="31.8" customHeight="1" x14ac:dyDescent="0.3">
      <c r="A15" s="78">
        <v>11</v>
      </c>
      <c r="B15" s="79" t="s">
        <v>323</v>
      </c>
      <c r="C15" s="102">
        <v>115</v>
      </c>
      <c r="E15" s="98"/>
    </row>
    <row r="16" spans="1:5" s="80" customFormat="1" ht="31.8" customHeight="1" x14ac:dyDescent="0.3">
      <c r="A16" s="78">
        <v>12</v>
      </c>
      <c r="B16" s="79" t="s">
        <v>298</v>
      </c>
      <c r="C16" s="102">
        <v>92</v>
      </c>
      <c r="E16" s="98"/>
    </row>
    <row r="17" spans="1:5" s="80" customFormat="1" ht="31.8" customHeight="1" x14ac:dyDescent="0.3">
      <c r="A17" s="78">
        <v>13</v>
      </c>
      <c r="B17" s="79" t="s">
        <v>302</v>
      </c>
      <c r="C17" s="102">
        <v>88</v>
      </c>
      <c r="E17" s="98"/>
    </row>
    <row r="18" spans="1:5" s="80" customFormat="1" ht="31.8" customHeight="1" x14ac:dyDescent="0.3">
      <c r="A18" s="78">
        <v>14</v>
      </c>
      <c r="B18" s="79" t="s">
        <v>278</v>
      </c>
      <c r="C18" s="102">
        <v>84</v>
      </c>
      <c r="E18" s="98"/>
    </row>
    <row r="19" spans="1:5" s="80" customFormat="1" ht="31.8" customHeight="1" x14ac:dyDescent="0.3">
      <c r="A19" s="78">
        <v>15</v>
      </c>
      <c r="B19" s="79" t="s">
        <v>292</v>
      </c>
      <c r="C19" s="102">
        <v>82</v>
      </c>
      <c r="E19" s="98"/>
    </row>
    <row r="20" spans="1:5" s="80" customFormat="1" ht="31.8" customHeight="1" x14ac:dyDescent="0.3">
      <c r="A20" s="78">
        <v>16</v>
      </c>
      <c r="B20" s="79" t="s">
        <v>277</v>
      </c>
      <c r="C20" s="102">
        <v>78</v>
      </c>
      <c r="E20" s="98"/>
    </row>
    <row r="21" spans="1:5" s="80" customFormat="1" ht="31.8" customHeight="1" x14ac:dyDescent="0.3">
      <c r="A21" s="78">
        <v>17</v>
      </c>
      <c r="B21" s="79" t="s">
        <v>297</v>
      </c>
      <c r="C21" s="102">
        <v>73</v>
      </c>
      <c r="E21" s="98"/>
    </row>
    <row r="22" spans="1:5" s="80" customFormat="1" ht="31.8" customHeight="1" x14ac:dyDescent="0.3">
      <c r="A22" s="78">
        <v>18</v>
      </c>
      <c r="B22" s="79" t="s">
        <v>304</v>
      </c>
      <c r="C22" s="102">
        <v>72</v>
      </c>
      <c r="E22" s="98"/>
    </row>
    <row r="23" spans="1:5" s="80" customFormat="1" ht="31.8" customHeight="1" x14ac:dyDescent="0.3">
      <c r="A23" s="78">
        <v>19</v>
      </c>
      <c r="B23" s="79" t="s">
        <v>279</v>
      </c>
      <c r="C23" s="102">
        <v>70</v>
      </c>
      <c r="E23" s="98"/>
    </row>
    <row r="24" spans="1:5" s="80" customFormat="1" ht="31.8" customHeight="1" x14ac:dyDescent="0.3">
      <c r="A24" s="78">
        <v>20</v>
      </c>
      <c r="B24" s="79" t="s">
        <v>309</v>
      </c>
      <c r="C24" s="102">
        <v>68</v>
      </c>
      <c r="E24" s="98"/>
    </row>
    <row r="25" spans="1:5" s="80" customFormat="1" ht="31.8" customHeight="1" x14ac:dyDescent="0.3">
      <c r="A25" s="78">
        <v>21</v>
      </c>
      <c r="B25" s="79" t="s">
        <v>295</v>
      </c>
      <c r="C25" s="102">
        <v>68</v>
      </c>
      <c r="E25" s="98"/>
    </row>
    <row r="26" spans="1:5" s="80" customFormat="1" ht="31.8" customHeight="1" x14ac:dyDescent="0.3">
      <c r="A26" s="78">
        <v>22</v>
      </c>
      <c r="B26" s="79" t="s">
        <v>367</v>
      </c>
      <c r="C26" s="102">
        <v>59</v>
      </c>
      <c r="E26" s="98"/>
    </row>
    <row r="27" spans="1:5" s="80" customFormat="1" ht="31.8" customHeight="1" x14ac:dyDescent="0.3">
      <c r="A27" s="78">
        <v>23</v>
      </c>
      <c r="B27" s="79" t="s">
        <v>430</v>
      </c>
      <c r="C27" s="102">
        <v>57</v>
      </c>
      <c r="E27" s="98"/>
    </row>
    <row r="28" spans="1:5" s="80" customFormat="1" ht="31.8" customHeight="1" x14ac:dyDescent="0.3">
      <c r="A28" s="78">
        <v>24</v>
      </c>
      <c r="B28" s="79" t="s">
        <v>306</v>
      </c>
      <c r="C28" s="102">
        <v>56</v>
      </c>
      <c r="E28" s="98"/>
    </row>
    <row r="29" spans="1:5" s="80" customFormat="1" ht="31.8" customHeight="1" x14ac:dyDescent="0.3">
      <c r="A29" s="78">
        <v>25</v>
      </c>
      <c r="B29" s="79" t="s">
        <v>434</v>
      </c>
      <c r="C29" s="102">
        <v>55</v>
      </c>
      <c r="E29" s="98"/>
    </row>
    <row r="30" spans="1:5" s="80" customFormat="1" ht="31.8" customHeight="1" x14ac:dyDescent="0.3">
      <c r="A30" s="78">
        <v>26</v>
      </c>
      <c r="B30" s="79" t="s">
        <v>305</v>
      </c>
      <c r="C30" s="102">
        <v>54</v>
      </c>
      <c r="E30" s="98"/>
    </row>
    <row r="31" spans="1:5" s="80" customFormat="1" ht="31.8" customHeight="1" x14ac:dyDescent="0.3">
      <c r="A31" s="78">
        <v>27</v>
      </c>
      <c r="B31" s="79" t="s">
        <v>290</v>
      </c>
      <c r="C31" s="102">
        <v>50</v>
      </c>
      <c r="E31" s="98"/>
    </row>
    <row r="32" spans="1:5" s="80" customFormat="1" ht="31.8" customHeight="1" x14ac:dyDescent="0.3">
      <c r="A32" s="78">
        <v>28</v>
      </c>
      <c r="B32" s="79" t="s">
        <v>433</v>
      </c>
      <c r="C32" s="102">
        <v>49</v>
      </c>
      <c r="E32" s="98"/>
    </row>
    <row r="33" spans="1:5" s="80" customFormat="1" ht="31.8" customHeight="1" x14ac:dyDescent="0.3">
      <c r="A33" s="78">
        <v>29</v>
      </c>
      <c r="B33" s="79" t="s">
        <v>315</v>
      </c>
      <c r="C33" s="102">
        <v>49</v>
      </c>
      <c r="E33" s="98"/>
    </row>
    <row r="34" spans="1:5" s="80" customFormat="1" ht="31.8" customHeight="1" x14ac:dyDescent="0.3">
      <c r="A34" s="78">
        <v>30</v>
      </c>
      <c r="B34" s="79" t="s">
        <v>428</v>
      </c>
      <c r="C34" s="102">
        <v>48</v>
      </c>
      <c r="E34" s="98"/>
    </row>
    <row r="35" spans="1:5" s="80" customFormat="1" ht="31.8" customHeight="1" x14ac:dyDescent="0.3">
      <c r="A35" s="78">
        <v>31</v>
      </c>
      <c r="B35" s="81" t="s">
        <v>429</v>
      </c>
      <c r="C35" s="97">
        <v>43</v>
      </c>
      <c r="E35" s="98"/>
    </row>
    <row r="36" spans="1:5" s="80" customFormat="1" ht="31.8" customHeight="1" x14ac:dyDescent="0.3">
      <c r="A36" s="78">
        <v>32</v>
      </c>
      <c r="B36" s="79" t="s">
        <v>431</v>
      </c>
      <c r="C36" s="102">
        <v>42</v>
      </c>
      <c r="E36" s="98"/>
    </row>
    <row r="37" spans="1:5" s="80" customFormat="1" ht="31.8" customHeight="1" x14ac:dyDescent="0.3">
      <c r="A37" s="78">
        <v>33</v>
      </c>
      <c r="B37" s="79" t="s">
        <v>310</v>
      </c>
      <c r="C37" s="102">
        <v>42</v>
      </c>
      <c r="E37" s="98"/>
    </row>
    <row r="38" spans="1:5" s="80" customFormat="1" ht="31.8" customHeight="1" x14ac:dyDescent="0.3">
      <c r="A38" s="78">
        <v>34</v>
      </c>
      <c r="B38" s="79" t="s">
        <v>285</v>
      </c>
      <c r="C38" s="102">
        <v>40</v>
      </c>
      <c r="E38" s="98"/>
    </row>
    <row r="39" spans="1:5" s="80" customFormat="1" ht="31.8" customHeight="1" x14ac:dyDescent="0.3">
      <c r="A39" s="78">
        <v>35</v>
      </c>
      <c r="B39" s="79" t="s">
        <v>291</v>
      </c>
      <c r="C39" s="102">
        <v>39</v>
      </c>
      <c r="E39" s="98"/>
    </row>
    <row r="40" spans="1:5" s="80" customFormat="1" ht="31.8" customHeight="1" x14ac:dyDescent="0.3">
      <c r="A40" s="78">
        <v>36</v>
      </c>
      <c r="B40" s="79" t="s">
        <v>482</v>
      </c>
      <c r="C40" s="102">
        <v>39</v>
      </c>
      <c r="E40" s="98"/>
    </row>
    <row r="41" spans="1:5" ht="31.8" customHeight="1" x14ac:dyDescent="0.3">
      <c r="A41" s="78">
        <v>37</v>
      </c>
      <c r="B41" s="79" t="s">
        <v>464</v>
      </c>
      <c r="C41" s="102">
        <v>38</v>
      </c>
      <c r="E41" s="98"/>
    </row>
    <row r="42" spans="1:5" ht="31.8" customHeight="1" x14ac:dyDescent="0.3">
      <c r="A42" s="78">
        <v>38</v>
      </c>
      <c r="B42" s="84" t="s">
        <v>281</v>
      </c>
      <c r="C42" s="102">
        <v>38</v>
      </c>
      <c r="E42" s="98"/>
    </row>
    <row r="43" spans="1:5" ht="31.8" customHeight="1" x14ac:dyDescent="0.3">
      <c r="A43" s="78">
        <v>39</v>
      </c>
      <c r="B43" s="79" t="s">
        <v>301</v>
      </c>
      <c r="C43" s="102">
        <v>37</v>
      </c>
      <c r="E43" s="98"/>
    </row>
    <row r="44" spans="1:5" ht="31.8" customHeight="1" x14ac:dyDescent="0.3">
      <c r="A44" s="78">
        <v>40</v>
      </c>
      <c r="B44" s="79" t="s">
        <v>294</v>
      </c>
      <c r="C44" s="102">
        <v>36</v>
      </c>
      <c r="E44" s="98"/>
    </row>
    <row r="45" spans="1:5" ht="31.8" customHeight="1" x14ac:dyDescent="0.3">
      <c r="A45" s="78">
        <v>41</v>
      </c>
      <c r="B45" s="79" t="s">
        <v>313</v>
      </c>
      <c r="C45" s="102">
        <v>35</v>
      </c>
      <c r="E45" s="98"/>
    </row>
    <row r="46" spans="1:5" ht="31.8" customHeight="1" x14ac:dyDescent="0.3">
      <c r="A46" s="78">
        <v>42</v>
      </c>
      <c r="B46" s="79" t="s">
        <v>432</v>
      </c>
      <c r="C46" s="102">
        <v>33</v>
      </c>
      <c r="E46" s="98"/>
    </row>
    <row r="47" spans="1:5" ht="31.8" customHeight="1" x14ac:dyDescent="0.3">
      <c r="A47" s="78">
        <v>43</v>
      </c>
      <c r="B47" s="79" t="s">
        <v>289</v>
      </c>
      <c r="C47" s="102">
        <v>32</v>
      </c>
      <c r="E47" s="98"/>
    </row>
    <row r="48" spans="1:5" ht="31.8" customHeight="1" x14ac:dyDescent="0.3">
      <c r="A48" s="78">
        <v>44</v>
      </c>
      <c r="B48" s="84" t="s">
        <v>435</v>
      </c>
      <c r="C48" s="102">
        <v>31</v>
      </c>
      <c r="E48" s="98"/>
    </row>
    <row r="49" spans="1:5" ht="31.8" customHeight="1" x14ac:dyDescent="0.3">
      <c r="A49" s="78">
        <v>45</v>
      </c>
      <c r="B49" s="84" t="s">
        <v>307</v>
      </c>
      <c r="C49" s="102">
        <v>31</v>
      </c>
      <c r="E49" s="98"/>
    </row>
    <row r="50" spans="1:5" ht="31.8" customHeight="1" x14ac:dyDescent="0.3">
      <c r="A50" s="78">
        <v>46</v>
      </c>
      <c r="B50" s="84" t="s">
        <v>286</v>
      </c>
      <c r="C50" s="102">
        <v>31</v>
      </c>
      <c r="E50" s="98"/>
    </row>
    <row r="51" spans="1:5" ht="31.8" customHeight="1" x14ac:dyDescent="0.3">
      <c r="A51" s="78">
        <v>47</v>
      </c>
      <c r="B51" s="84" t="s">
        <v>439</v>
      </c>
      <c r="C51" s="102">
        <v>30</v>
      </c>
      <c r="E51" s="98"/>
    </row>
    <row r="52" spans="1:5" ht="31.8" customHeight="1" x14ac:dyDescent="0.3">
      <c r="A52" s="78">
        <v>48</v>
      </c>
      <c r="B52" s="84" t="s">
        <v>436</v>
      </c>
      <c r="C52" s="102">
        <v>29</v>
      </c>
      <c r="E52" s="98"/>
    </row>
    <row r="53" spans="1:5" ht="31.8" customHeight="1" x14ac:dyDescent="0.3">
      <c r="A53" s="78">
        <v>49</v>
      </c>
      <c r="B53" s="84" t="s">
        <v>443</v>
      </c>
      <c r="C53" s="102">
        <v>29</v>
      </c>
      <c r="E53" s="98"/>
    </row>
    <row r="54" spans="1:5" ht="31.8" customHeight="1" x14ac:dyDescent="0.3">
      <c r="A54" s="78">
        <v>50</v>
      </c>
      <c r="B54" s="84" t="s">
        <v>440</v>
      </c>
      <c r="C54" s="102">
        <v>29</v>
      </c>
      <c r="E54" s="98"/>
    </row>
    <row r="55" spans="1:5" x14ac:dyDescent="0.3">
      <c r="C55" s="167"/>
      <c r="E55" s="98"/>
    </row>
    <row r="56" spans="1:5" x14ac:dyDescent="0.3">
      <c r="C56" s="167"/>
      <c r="E56" s="98"/>
    </row>
    <row r="57" spans="1:5" x14ac:dyDescent="0.3">
      <c r="C57" s="167"/>
      <c r="E57" s="98"/>
    </row>
    <row r="58" spans="1:5" x14ac:dyDescent="0.3">
      <c r="C58" s="167"/>
      <c r="E58" s="98"/>
    </row>
    <row r="59" spans="1:5" x14ac:dyDescent="0.3">
      <c r="C59" s="167"/>
      <c r="E59" s="98"/>
    </row>
    <row r="60" spans="1:5" x14ac:dyDescent="0.3">
      <c r="C60" s="167"/>
    </row>
    <row r="61" spans="1:5" x14ac:dyDescent="0.3">
      <c r="C61" s="167"/>
    </row>
    <row r="62" spans="1:5" x14ac:dyDescent="0.3">
      <c r="C62" s="167"/>
    </row>
    <row r="63" spans="1:5" x14ac:dyDescent="0.3">
      <c r="C63" s="167"/>
    </row>
    <row r="64" spans="1:5" x14ac:dyDescent="0.3">
      <c r="C64" s="167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N19"/>
  <sheetViews>
    <sheetView topLeftCell="B1" zoomScale="80" zoomScaleNormal="80" workbookViewId="0">
      <selection activeCell="B1" sqref="A1:XFD1048576"/>
    </sheetView>
  </sheetViews>
  <sheetFormatPr defaultRowHeight="18" x14ac:dyDescent="0.35"/>
  <cols>
    <col min="1" max="1" width="1.33203125" style="310" hidden="1" customWidth="1"/>
    <col min="2" max="2" width="83.6640625" style="310" customWidth="1"/>
    <col min="3" max="3" width="12.77734375" style="310" customWidth="1"/>
    <col min="4" max="4" width="12.109375" style="310" customWidth="1"/>
    <col min="5" max="5" width="14.21875" style="310" customWidth="1"/>
    <col min="6" max="6" width="11" style="310" customWidth="1"/>
    <col min="7" max="7" width="8.88671875" style="310"/>
    <col min="8" max="10" width="9.109375" style="310" customWidth="1"/>
    <col min="11" max="256" width="8.88671875" style="310"/>
    <col min="257" max="257" width="0" style="310" hidden="1" customWidth="1"/>
    <col min="258" max="258" width="83.6640625" style="310" customWidth="1"/>
    <col min="259" max="259" width="11.33203125" style="310" customWidth="1"/>
    <col min="260" max="260" width="11" style="310" customWidth="1"/>
    <col min="261" max="261" width="10.44140625" style="310" customWidth="1"/>
    <col min="262" max="262" width="11" style="310" customWidth="1"/>
    <col min="263" max="263" width="8.88671875" style="310"/>
    <col min="264" max="266" width="9.109375" style="310" customWidth="1"/>
    <col min="267" max="512" width="8.88671875" style="310"/>
    <col min="513" max="513" width="0" style="310" hidden="1" customWidth="1"/>
    <col min="514" max="514" width="83.6640625" style="310" customWidth="1"/>
    <col min="515" max="515" width="11.33203125" style="310" customWidth="1"/>
    <col min="516" max="516" width="11" style="310" customWidth="1"/>
    <col min="517" max="517" width="10.44140625" style="310" customWidth="1"/>
    <col min="518" max="518" width="11" style="310" customWidth="1"/>
    <col min="519" max="519" width="8.88671875" style="310"/>
    <col min="520" max="522" width="9.109375" style="310" customWidth="1"/>
    <col min="523" max="768" width="8.88671875" style="310"/>
    <col min="769" max="769" width="0" style="310" hidden="1" customWidth="1"/>
    <col min="770" max="770" width="83.6640625" style="310" customWidth="1"/>
    <col min="771" max="771" width="11.33203125" style="310" customWidth="1"/>
    <col min="772" max="772" width="11" style="310" customWidth="1"/>
    <col min="773" max="773" width="10.44140625" style="310" customWidth="1"/>
    <col min="774" max="774" width="11" style="310" customWidth="1"/>
    <col min="775" max="775" width="8.88671875" style="310"/>
    <col min="776" max="778" width="9.109375" style="310" customWidth="1"/>
    <col min="779" max="1024" width="8.88671875" style="310"/>
    <col min="1025" max="1025" width="0" style="310" hidden="1" customWidth="1"/>
    <col min="1026" max="1026" width="83.6640625" style="310" customWidth="1"/>
    <col min="1027" max="1027" width="11.33203125" style="310" customWidth="1"/>
    <col min="1028" max="1028" width="11" style="310" customWidth="1"/>
    <col min="1029" max="1029" width="10.44140625" style="310" customWidth="1"/>
    <col min="1030" max="1030" width="11" style="310" customWidth="1"/>
    <col min="1031" max="1031" width="8.88671875" style="310"/>
    <col min="1032" max="1034" width="9.109375" style="310" customWidth="1"/>
    <col min="1035" max="1280" width="8.88671875" style="310"/>
    <col min="1281" max="1281" width="0" style="310" hidden="1" customWidth="1"/>
    <col min="1282" max="1282" width="83.6640625" style="310" customWidth="1"/>
    <col min="1283" max="1283" width="11.33203125" style="310" customWidth="1"/>
    <col min="1284" max="1284" width="11" style="310" customWidth="1"/>
    <col min="1285" max="1285" width="10.44140625" style="310" customWidth="1"/>
    <col min="1286" max="1286" width="11" style="310" customWidth="1"/>
    <col min="1287" max="1287" width="8.88671875" style="310"/>
    <col min="1288" max="1290" width="9.109375" style="310" customWidth="1"/>
    <col min="1291" max="1536" width="8.88671875" style="310"/>
    <col min="1537" max="1537" width="0" style="310" hidden="1" customWidth="1"/>
    <col min="1538" max="1538" width="83.6640625" style="310" customWidth="1"/>
    <col min="1539" max="1539" width="11.33203125" style="310" customWidth="1"/>
    <col min="1540" max="1540" width="11" style="310" customWidth="1"/>
    <col min="1541" max="1541" width="10.44140625" style="310" customWidth="1"/>
    <col min="1542" max="1542" width="11" style="310" customWidth="1"/>
    <col min="1543" max="1543" width="8.88671875" style="310"/>
    <col min="1544" max="1546" width="9.109375" style="310" customWidth="1"/>
    <col min="1547" max="1792" width="8.88671875" style="310"/>
    <col min="1793" max="1793" width="0" style="310" hidden="1" customWidth="1"/>
    <col min="1794" max="1794" width="83.6640625" style="310" customWidth="1"/>
    <col min="1795" max="1795" width="11.33203125" style="310" customWidth="1"/>
    <col min="1796" max="1796" width="11" style="310" customWidth="1"/>
    <col min="1797" max="1797" width="10.44140625" style="310" customWidth="1"/>
    <col min="1798" max="1798" width="11" style="310" customWidth="1"/>
    <col min="1799" max="1799" width="8.88671875" style="310"/>
    <col min="1800" max="1802" width="9.109375" style="310" customWidth="1"/>
    <col min="1803" max="2048" width="8.88671875" style="310"/>
    <col min="2049" max="2049" width="0" style="310" hidden="1" customWidth="1"/>
    <col min="2050" max="2050" width="83.6640625" style="310" customWidth="1"/>
    <col min="2051" max="2051" width="11.33203125" style="310" customWidth="1"/>
    <col min="2052" max="2052" width="11" style="310" customWidth="1"/>
    <col min="2053" max="2053" width="10.44140625" style="310" customWidth="1"/>
    <col min="2054" max="2054" width="11" style="310" customWidth="1"/>
    <col min="2055" max="2055" width="8.88671875" style="310"/>
    <col min="2056" max="2058" width="9.109375" style="310" customWidth="1"/>
    <col min="2059" max="2304" width="8.88671875" style="310"/>
    <col min="2305" max="2305" width="0" style="310" hidden="1" customWidth="1"/>
    <col min="2306" max="2306" width="83.6640625" style="310" customWidth="1"/>
    <col min="2307" max="2307" width="11.33203125" style="310" customWidth="1"/>
    <col min="2308" max="2308" width="11" style="310" customWidth="1"/>
    <col min="2309" max="2309" width="10.44140625" style="310" customWidth="1"/>
    <col min="2310" max="2310" width="11" style="310" customWidth="1"/>
    <col min="2311" max="2311" width="8.88671875" style="310"/>
    <col min="2312" max="2314" width="9.109375" style="310" customWidth="1"/>
    <col min="2315" max="2560" width="8.88671875" style="310"/>
    <col min="2561" max="2561" width="0" style="310" hidden="1" customWidth="1"/>
    <col min="2562" max="2562" width="83.6640625" style="310" customWidth="1"/>
    <col min="2563" max="2563" width="11.33203125" style="310" customWidth="1"/>
    <col min="2564" max="2564" width="11" style="310" customWidth="1"/>
    <col min="2565" max="2565" width="10.44140625" style="310" customWidth="1"/>
    <col min="2566" max="2566" width="11" style="310" customWidth="1"/>
    <col min="2567" max="2567" width="8.88671875" style="310"/>
    <col min="2568" max="2570" width="9.109375" style="310" customWidth="1"/>
    <col min="2571" max="2816" width="8.88671875" style="310"/>
    <col min="2817" max="2817" width="0" style="310" hidden="1" customWidth="1"/>
    <col min="2818" max="2818" width="83.6640625" style="310" customWidth="1"/>
    <col min="2819" max="2819" width="11.33203125" style="310" customWidth="1"/>
    <col min="2820" max="2820" width="11" style="310" customWidth="1"/>
    <col min="2821" max="2821" width="10.44140625" style="310" customWidth="1"/>
    <col min="2822" max="2822" width="11" style="310" customWidth="1"/>
    <col min="2823" max="2823" width="8.88671875" style="310"/>
    <col min="2824" max="2826" width="9.109375" style="310" customWidth="1"/>
    <col min="2827" max="3072" width="8.88671875" style="310"/>
    <col min="3073" max="3073" width="0" style="310" hidden="1" customWidth="1"/>
    <col min="3074" max="3074" width="83.6640625" style="310" customWidth="1"/>
    <col min="3075" max="3075" width="11.33203125" style="310" customWidth="1"/>
    <col min="3076" max="3076" width="11" style="310" customWidth="1"/>
    <col min="3077" max="3077" width="10.44140625" style="310" customWidth="1"/>
    <col min="3078" max="3078" width="11" style="310" customWidth="1"/>
    <col min="3079" max="3079" width="8.88671875" style="310"/>
    <col min="3080" max="3082" width="9.109375" style="310" customWidth="1"/>
    <col min="3083" max="3328" width="8.88671875" style="310"/>
    <col min="3329" max="3329" width="0" style="310" hidden="1" customWidth="1"/>
    <col min="3330" max="3330" width="83.6640625" style="310" customWidth="1"/>
    <col min="3331" max="3331" width="11.33203125" style="310" customWidth="1"/>
    <col min="3332" max="3332" width="11" style="310" customWidth="1"/>
    <col min="3333" max="3333" width="10.44140625" style="310" customWidth="1"/>
    <col min="3334" max="3334" width="11" style="310" customWidth="1"/>
    <col min="3335" max="3335" width="8.88671875" style="310"/>
    <col min="3336" max="3338" width="9.109375" style="310" customWidth="1"/>
    <col min="3339" max="3584" width="8.88671875" style="310"/>
    <col min="3585" max="3585" width="0" style="310" hidden="1" customWidth="1"/>
    <col min="3586" max="3586" width="83.6640625" style="310" customWidth="1"/>
    <col min="3587" max="3587" width="11.33203125" style="310" customWidth="1"/>
    <col min="3588" max="3588" width="11" style="310" customWidth="1"/>
    <col min="3589" max="3589" width="10.44140625" style="310" customWidth="1"/>
    <col min="3590" max="3590" width="11" style="310" customWidth="1"/>
    <col min="3591" max="3591" width="8.88671875" style="310"/>
    <col min="3592" max="3594" width="9.109375" style="310" customWidth="1"/>
    <col min="3595" max="3840" width="8.88671875" style="310"/>
    <col min="3841" max="3841" width="0" style="310" hidden="1" customWidth="1"/>
    <col min="3842" max="3842" width="83.6640625" style="310" customWidth="1"/>
    <col min="3843" max="3843" width="11.33203125" style="310" customWidth="1"/>
    <col min="3844" max="3844" width="11" style="310" customWidth="1"/>
    <col min="3845" max="3845" width="10.44140625" style="310" customWidth="1"/>
    <col min="3846" max="3846" width="11" style="310" customWidth="1"/>
    <col min="3847" max="3847" width="8.88671875" style="310"/>
    <col min="3848" max="3850" width="9.109375" style="310" customWidth="1"/>
    <col min="3851" max="4096" width="8.88671875" style="310"/>
    <col min="4097" max="4097" width="0" style="310" hidden="1" customWidth="1"/>
    <col min="4098" max="4098" width="83.6640625" style="310" customWidth="1"/>
    <col min="4099" max="4099" width="11.33203125" style="310" customWidth="1"/>
    <col min="4100" max="4100" width="11" style="310" customWidth="1"/>
    <col min="4101" max="4101" width="10.44140625" style="310" customWidth="1"/>
    <col min="4102" max="4102" width="11" style="310" customWidth="1"/>
    <col min="4103" max="4103" width="8.88671875" style="310"/>
    <col min="4104" max="4106" width="9.109375" style="310" customWidth="1"/>
    <col min="4107" max="4352" width="8.88671875" style="310"/>
    <col min="4353" max="4353" width="0" style="310" hidden="1" customWidth="1"/>
    <col min="4354" max="4354" width="83.6640625" style="310" customWidth="1"/>
    <col min="4355" max="4355" width="11.33203125" style="310" customWidth="1"/>
    <col min="4356" max="4356" width="11" style="310" customWidth="1"/>
    <col min="4357" max="4357" width="10.44140625" style="310" customWidth="1"/>
    <col min="4358" max="4358" width="11" style="310" customWidth="1"/>
    <col min="4359" max="4359" width="8.88671875" style="310"/>
    <col min="4360" max="4362" width="9.109375" style="310" customWidth="1"/>
    <col min="4363" max="4608" width="8.88671875" style="310"/>
    <col min="4609" max="4609" width="0" style="310" hidden="1" customWidth="1"/>
    <col min="4610" max="4610" width="83.6640625" style="310" customWidth="1"/>
    <col min="4611" max="4611" width="11.33203125" style="310" customWidth="1"/>
    <col min="4612" max="4612" width="11" style="310" customWidth="1"/>
    <col min="4613" max="4613" width="10.44140625" style="310" customWidth="1"/>
    <col min="4614" max="4614" width="11" style="310" customWidth="1"/>
    <col min="4615" max="4615" width="8.88671875" style="310"/>
    <col min="4616" max="4618" width="9.109375" style="310" customWidth="1"/>
    <col min="4619" max="4864" width="8.88671875" style="310"/>
    <col min="4865" max="4865" width="0" style="310" hidden="1" customWidth="1"/>
    <col min="4866" max="4866" width="83.6640625" style="310" customWidth="1"/>
    <col min="4867" max="4867" width="11.33203125" style="310" customWidth="1"/>
    <col min="4868" max="4868" width="11" style="310" customWidth="1"/>
    <col min="4869" max="4869" width="10.44140625" style="310" customWidth="1"/>
    <col min="4870" max="4870" width="11" style="310" customWidth="1"/>
    <col min="4871" max="4871" width="8.88671875" style="310"/>
    <col min="4872" max="4874" width="9.109375" style="310" customWidth="1"/>
    <col min="4875" max="5120" width="8.88671875" style="310"/>
    <col min="5121" max="5121" width="0" style="310" hidden="1" customWidth="1"/>
    <col min="5122" max="5122" width="83.6640625" style="310" customWidth="1"/>
    <col min="5123" max="5123" width="11.33203125" style="310" customWidth="1"/>
    <col min="5124" max="5124" width="11" style="310" customWidth="1"/>
    <col min="5125" max="5125" width="10.44140625" style="310" customWidth="1"/>
    <col min="5126" max="5126" width="11" style="310" customWidth="1"/>
    <col min="5127" max="5127" width="8.88671875" style="310"/>
    <col min="5128" max="5130" width="9.109375" style="310" customWidth="1"/>
    <col min="5131" max="5376" width="8.88671875" style="310"/>
    <col min="5377" max="5377" width="0" style="310" hidden="1" customWidth="1"/>
    <col min="5378" max="5378" width="83.6640625" style="310" customWidth="1"/>
    <col min="5379" max="5379" width="11.33203125" style="310" customWidth="1"/>
    <col min="5380" max="5380" width="11" style="310" customWidth="1"/>
    <col min="5381" max="5381" width="10.44140625" style="310" customWidth="1"/>
    <col min="5382" max="5382" width="11" style="310" customWidth="1"/>
    <col min="5383" max="5383" width="8.88671875" style="310"/>
    <col min="5384" max="5386" width="9.109375" style="310" customWidth="1"/>
    <col min="5387" max="5632" width="8.88671875" style="310"/>
    <col min="5633" max="5633" width="0" style="310" hidden="1" customWidth="1"/>
    <col min="5634" max="5634" width="83.6640625" style="310" customWidth="1"/>
    <col min="5635" max="5635" width="11.33203125" style="310" customWidth="1"/>
    <col min="5636" max="5636" width="11" style="310" customWidth="1"/>
    <col min="5637" max="5637" width="10.44140625" style="310" customWidth="1"/>
    <col min="5638" max="5638" width="11" style="310" customWidth="1"/>
    <col min="5639" max="5639" width="8.88671875" style="310"/>
    <col min="5640" max="5642" width="9.109375" style="310" customWidth="1"/>
    <col min="5643" max="5888" width="8.88671875" style="310"/>
    <col min="5889" max="5889" width="0" style="310" hidden="1" customWidth="1"/>
    <col min="5890" max="5890" width="83.6640625" style="310" customWidth="1"/>
    <col min="5891" max="5891" width="11.33203125" style="310" customWidth="1"/>
    <col min="5892" max="5892" width="11" style="310" customWidth="1"/>
    <col min="5893" max="5893" width="10.44140625" style="310" customWidth="1"/>
    <col min="5894" max="5894" width="11" style="310" customWidth="1"/>
    <col min="5895" max="5895" width="8.88671875" style="310"/>
    <col min="5896" max="5898" width="9.109375" style="310" customWidth="1"/>
    <col min="5899" max="6144" width="8.88671875" style="310"/>
    <col min="6145" max="6145" width="0" style="310" hidden="1" customWidth="1"/>
    <col min="6146" max="6146" width="83.6640625" style="310" customWidth="1"/>
    <col min="6147" max="6147" width="11.33203125" style="310" customWidth="1"/>
    <col min="6148" max="6148" width="11" style="310" customWidth="1"/>
    <col min="6149" max="6149" width="10.44140625" style="310" customWidth="1"/>
    <col min="6150" max="6150" width="11" style="310" customWidth="1"/>
    <col min="6151" max="6151" width="8.88671875" style="310"/>
    <col min="6152" max="6154" width="9.109375" style="310" customWidth="1"/>
    <col min="6155" max="6400" width="8.88671875" style="310"/>
    <col min="6401" max="6401" width="0" style="310" hidden="1" customWidth="1"/>
    <col min="6402" max="6402" width="83.6640625" style="310" customWidth="1"/>
    <col min="6403" max="6403" width="11.33203125" style="310" customWidth="1"/>
    <col min="6404" max="6404" width="11" style="310" customWidth="1"/>
    <col min="6405" max="6405" width="10.44140625" style="310" customWidth="1"/>
    <col min="6406" max="6406" width="11" style="310" customWidth="1"/>
    <col min="6407" max="6407" width="8.88671875" style="310"/>
    <col min="6408" max="6410" width="9.109375" style="310" customWidth="1"/>
    <col min="6411" max="6656" width="8.88671875" style="310"/>
    <col min="6657" max="6657" width="0" style="310" hidden="1" customWidth="1"/>
    <col min="6658" max="6658" width="83.6640625" style="310" customWidth="1"/>
    <col min="6659" max="6659" width="11.33203125" style="310" customWidth="1"/>
    <col min="6660" max="6660" width="11" style="310" customWidth="1"/>
    <col min="6661" max="6661" width="10.44140625" style="310" customWidth="1"/>
    <col min="6662" max="6662" width="11" style="310" customWidth="1"/>
    <col min="6663" max="6663" width="8.88671875" style="310"/>
    <col min="6664" max="6666" width="9.109375" style="310" customWidth="1"/>
    <col min="6667" max="6912" width="8.88671875" style="310"/>
    <col min="6913" max="6913" width="0" style="310" hidden="1" customWidth="1"/>
    <col min="6914" max="6914" width="83.6640625" style="310" customWidth="1"/>
    <col min="6915" max="6915" width="11.33203125" style="310" customWidth="1"/>
    <col min="6916" max="6916" width="11" style="310" customWidth="1"/>
    <col min="6917" max="6917" width="10.44140625" style="310" customWidth="1"/>
    <col min="6918" max="6918" width="11" style="310" customWidth="1"/>
    <col min="6919" max="6919" width="8.88671875" style="310"/>
    <col min="6920" max="6922" width="9.109375" style="310" customWidth="1"/>
    <col min="6923" max="7168" width="8.88671875" style="310"/>
    <col min="7169" max="7169" width="0" style="310" hidden="1" customWidth="1"/>
    <col min="7170" max="7170" width="83.6640625" style="310" customWidth="1"/>
    <col min="7171" max="7171" width="11.33203125" style="310" customWidth="1"/>
    <col min="7172" max="7172" width="11" style="310" customWidth="1"/>
    <col min="7173" max="7173" width="10.44140625" style="310" customWidth="1"/>
    <col min="7174" max="7174" width="11" style="310" customWidth="1"/>
    <col min="7175" max="7175" width="8.88671875" style="310"/>
    <col min="7176" max="7178" width="9.109375" style="310" customWidth="1"/>
    <col min="7179" max="7424" width="8.88671875" style="310"/>
    <col min="7425" max="7425" width="0" style="310" hidden="1" customWidth="1"/>
    <col min="7426" max="7426" width="83.6640625" style="310" customWidth="1"/>
    <col min="7427" max="7427" width="11.33203125" style="310" customWidth="1"/>
    <col min="7428" max="7428" width="11" style="310" customWidth="1"/>
    <col min="7429" max="7429" width="10.44140625" style="310" customWidth="1"/>
    <col min="7430" max="7430" width="11" style="310" customWidth="1"/>
    <col min="7431" max="7431" width="8.88671875" style="310"/>
    <col min="7432" max="7434" width="9.109375" style="310" customWidth="1"/>
    <col min="7435" max="7680" width="8.88671875" style="310"/>
    <col min="7681" max="7681" width="0" style="310" hidden="1" customWidth="1"/>
    <col min="7682" max="7682" width="83.6640625" style="310" customWidth="1"/>
    <col min="7683" max="7683" width="11.33203125" style="310" customWidth="1"/>
    <col min="7684" max="7684" width="11" style="310" customWidth="1"/>
    <col min="7685" max="7685" width="10.44140625" style="310" customWidth="1"/>
    <col min="7686" max="7686" width="11" style="310" customWidth="1"/>
    <col min="7687" max="7687" width="8.88671875" style="310"/>
    <col min="7688" max="7690" width="9.109375" style="310" customWidth="1"/>
    <col min="7691" max="7936" width="8.88671875" style="310"/>
    <col min="7937" max="7937" width="0" style="310" hidden="1" customWidth="1"/>
    <col min="7938" max="7938" width="83.6640625" style="310" customWidth="1"/>
    <col min="7939" max="7939" width="11.33203125" style="310" customWidth="1"/>
    <col min="7940" max="7940" width="11" style="310" customWidth="1"/>
    <col min="7941" max="7941" width="10.44140625" style="310" customWidth="1"/>
    <col min="7942" max="7942" width="11" style="310" customWidth="1"/>
    <col min="7943" max="7943" width="8.88671875" style="310"/>
    <col min="7944" max="7946" width="9.109375" style="310" customWidth="1"/>
    <col min="7947" max="8192" width="8.88671875" style="310"/>
    <col min="8193" max="8193" width="0" style="310" hidden="1" customWidth="1"/>
    <col min="8194" max="8194" width="83.6640625" style="310" customWidth="1"/>
    <col min="8195" max="8195" width="11.33203125" style="310" customWidth="1"/>
    <col min="8196" max="8196" width="11" style="310" customWidth="1"/>
    <col min="8197" max="8197" width="10.44140625" style="310" customWidth="1"/>
    <col min="8198" max="8198" width="11" style="310" customWidth="1"/>
    <col min="8199" max="8199" width="8.88671875" style="310"/>
    <col min="8200" max="8202" width="9.109375" style="310" customWidth="1"/>
    <col min="8203" max="8448" width="8.88671875" style="310"/>
    <col min="8449" max="8449" width="0" style="310" hidden="1" customWidth="1"/>
    <col min="8450" max="8450" width="83.6640625" style="310" customWidth="1"/>
    <col min="8451" max="8451" width="11.33203125" style="310" customWidth="1"/>
    <col min="8452" max="8452" width="11" style="310" customWidth="1"/>
    <col min="8453" max="8453" width="10.44140625" style="310" customWidth="1"/>
    <col min="8454" max="8454" width="11" style="310" customWidth="1"/>
    <col min="8455" max="8455" width="8.88671875" style="310"/>
    <col min="8456" max="8458" width="9.109375" style="310" customWidth="1"/>
    <col min="8459" max="8704" width="8.88671875" style="310"/>
    <col min="8705" max="8705" width="0" style="310" hidden="1" customWidth="1"/>
    <col min="8706" max="8706" width="83.6640625" style="310" customWidth="1"/>
    <col min="8707" max="8707" width="11.33203125" style="310" customWidth="1"/>
    <col min="8708" max="8708" width="11" style="310" customWidth="1"/>
    <col min="8709" max="8709" width="10.44140625" style="310" customWidth="1"/>
    <col min="8710" max="8710" width="11" style="310" customWidth="1"/>
    <col min="8711" max="8711" width="8.88671875" style="310"/>
    <col min="8712" max="8714" width="9.109375" style="310" customWidth="1"/>
    <col min="8715" max="8960" width="8.88671875" style="310"/>
    <col min="8961" max="8961" width="0" style="310" hidden="1" customWidth="1"/>
    <col min="8962" max="8962" width="83.6640625" style="310" customWidth="1"/>
    <col min="8963" max="8963" width="11.33203125" style="310" customWidth="1"/>
    <col min="8964" max="8964" width="11" style="310" customWidth="1"/>
    <col min="8965" max="8965" width="10.44140625" style="310" customWidth="1"/>
    <col min="8966" max="8966" width="11" style="310" customWidth="1"/>
    <col min="8967" max="8967" width="8.88671875" style="310"/>
    <col min="8968" max="8970" width="9.109375" style="310" customWidth="1"/>
    <col min="8971" max="9216" width="8.88671875" style="310"/>
    <col min="9217" max="9217" width="0" style="310" hidden="1" customWidth="1"/>
    <col min="9218" max="9218" width="83.6640625" style="310" customWidth="1"/>
    <col min="9219" max="9219" width="11.33203125" style="310" customWidth="1"/>
    <col min="9220" max="9220" width="11" style="310" customWidth="1"/>
    <col min="9221" max="9221" width="10.44140625" style="310" customWidth="1"/>
    <col min="9222" max="9222" width="11" style="310" customWidth="1"/>
    <col min="9223" max="9223" width="8.88671875" style="310"/>
    <col min="9224" max="9226" width="9.109375" style="310" customWidth="1"/>
    <col min="9227" max="9472" width="8.88671875" style="310"/>
    <col min="9473" max="9473" width="0" style="310" hidden="1" customWidth="1"/>
    <col min="9474" max="9474" width="83.6640625" style="310" customWidth="1"/>
    <col min="9475" max="9475" width="11.33203125" style="310" customWidth="1"/>
    <col min="9476" max="9476" width="11" style="310" customWidth="1"/>
    <col min="9477" max="9477" width="10.44140625" style="310" customWidth="1"/>
    <col min="9478" max="9478" width="11" style="310" customWidth="1"/>
    <col min="9479" max="9479" width="8.88671875" style="310"/>
    <col min="9480" max="9482" width="9.109375" style="310" customWidth="1"/>
    <col min="9483" max="9728" width="8.88671875" style="310"/>
    <col min="9729" max="9729" width="0" style="310" hidden="1" customWidth="1"/>
    <col min="9730" max="9730" width="83.6640625" style="310" customWidth="1"/>
    <col min="9731" max="9731" width="11.33203125" style="310" customWidth="1"/>
    <col min="9732" max="9732" width="11" style="310" customWidth="1"/>
    <col min="9733" max="9733" width="10.44140625" style="310" customWidth="1"/>
    <col min="9734" max="9734" width="11" style="310" customWidth="1"/>
    <col min="9735" max="9735" width="8.88671875" style="310"/>
    <col min="9736" max="9738" width="9.109375" style="310" customWidth="1"/>
    <col min="9739" max="9984" width="8.88671875" style="310"/>
    <col min="9985" max="9985" width="0" style="310" hidden="1" customWidth="1"/>
    <col min="9986" max="9986" width="83.6640625" style="310" customWidth="1"/>
    <col min="9987" max="9987" width="11.33203125" style="310" customWidth="1"/>
    <col min="9988" max="9988" width="11" style="310" customWidth="1"/>
    <col min="9989" max="9989" width="10.44140625" style="310" customWidth="1"/>
    <col min="9990" max="9990" width="11" style="310" customWidth="1"/>
    <col min="9991" max="9991" width="8.88671875" style="310"/>
    <col min="9992" max="9994" width="9.109375" style="310" customWidth="1"/>
    <col min="9995" max="10240" width="8.88671875" style="310"/>
    <col min="10241" max="10241" width="0" style="310" hidden="1" customWidth="1"/>
    <col min="10242" max="10242" width="83.6640625" style="310" customWidth="1"/>
    <col min="10243" max="10243" width="11.33203125" style="310" customWidth="1"/>
    <col min="10244" max="10244" width="11" style="310" customWidth="1"/>
    <col min="10245" max="10245" width="10.44140625" style="310" customWidth="1"/>
    <col min="10246" max="10246" width="11" style="310" customWidth="1"/>
    <col min="10247" max="10247" width="8.88671875" style="310"/>
    <col min="10248" max="10250" width="9.109375" style="310" customWidth="1"/>
    <col min="10251" max="10496" width="8.88671875" style="310"/>
    <col min="10497" max="10497" width="0" style="310" hidden="1" customWidth="1"/>
    <col min="10498" max="10498" width="83.6640625" style="310" customWidth="1"/>
    <col min="10499" max="10499" width="11.33203125" style="310" customWidth="1"/>
    <col min="10500" max="10500" width="11" style="310" customWidth="1"/>
    <col min="10501" max="10501" width="10.44140625" style="310" customWidth="1"/>
    <col min="10502" max="10502" width="11" style="310" customWidth="1"/>
    <col min="10503" max="10503" width="8.88671875" style="310"/>
    <col min="10504" max="10506" width="9.109375" style="310" customWidth="1"/>
    <col min="10507" max="10752" width="8.88671875" style="310"/>
    <col min="10753" max="10753" width="0" style="310" hidden="1" customWidth="1"/>
    <col min="10754" max="10754" width="83.6640625" style="310" customWidth="1"/>
    <col min="10755" max="10755" width="11.33203125" style="310" customWidth="1"/>
    <col min="10756" max="10756" width="11" style="310" customWidth="1"/>
    <col min="10757" max="10757" width="10.44140625" style="310" customWidth="1"/>
    <col min="10758" max="10758" width="11" style="310" customWidth="1"/>
    <col min="10759" max="10759" width="8.88671875" style="310"/>
    <col min="10760" max="10762" width="9.109375" style="310" customWidth="1"/>
    <col min="10763" max="11008" width="8.88671875" style="310"/>
    <col min="11009" max="11009" width="0" style="310" hidden="1" customWidth="1"/>
    <col min="11010" max="11010" width="83.6640625" style="310" customWidth="1"/>
    <col min="11011" max="11011" width="11.33203125" style="310" customWidth="1"/>
    <col min="11012" max="11012" width="11" style="310" customWidth="1"/>
    <col min="11013" max="11013" width="10.44140625" style="310" customWidth="1"/>
    <col min="11014" max="11014" width="11" style="310" customWidth="1"/>
    <col min="11015" max="11015" width="8.88671875" style="310"/>
    <col min="11016" max="11018" width="9.109375" style="310" customWidth="1"/>
    <col min="11019" max="11264" width="8.88671875" style="310"/>
    <col min="11265" max="11265" width="0" style="310" hidden="1" customWidth="1"/>
    <col min="11266" max="11266" width="83.6640625" style="310" customWidth="1"/>
    <col min="11267" max="11267" width="11.33203125" style="310" customWidth="1"/>
    <col min="11268" max="11268" width="11" style="310" customWidth="1"/>
    <col min="11269" max="11269" width="10.44140625" style="310" customWidth="1"/>
    <col min="11270" max="11270" width="11" style="310" customWidth="1"/>
    <col min="11271" max="11271" width="8.88671875" style="310"/>
    <col min="11272" max="11274" width="9.109375" style="310" customWidth="1"/>
    <col min="11275" max="11520" width="8.88671875" style="310"/>
    <col min="11521" max="11521" width="0" style="310" hidden="1" customWidth="1"/>
    <col min="11522" max="11522" width="83.6640625" style="310" customWidth="1"/>
    <col min="11523" max="11523" width="11.33203125" style="310" customWidth="1"/>
    <col min="11524" max="11524" width="11" style="310" customWidth="1"/>
    <col min="11525" max="11525" width="10.44140625" style="310" customWidth="1"/>
    <col min="11526" max="11526" width="11" style="310" customWidth="1"/>
    <col min="11527" max="11527" width="8.88671875" style="310"/>
    <col min="11528" max="11530" width="9.109375" style="310" customWidth="1"/>
    <col min="11531" max="11776" width="8.88671875" style="310"/>
    <col min="11777" max="11777" width="0" style="310" hidden="1" customWidth="1"/>
    <col min="11778" max="11778" width="83.6640625" style="310" customWidth="1"/>
    <col min="11779" max="11779" width="11.33203125" style="310" customWidth="1"/>
    <col min="11780" max="11780" width="11" style="310" customWidth="1"/>
    <col min="11781" max="11781" width="10.44140625" style="310" customWidth="1"/>
    <col min="11782" max="11782" width="11" style="310" customWidth="1"/>
    <col min="11783" max="11783" width="8.88671875" style="310"/>
    <col min="11784" max="11786" width="9.109375" style="310" customWidth="1"/>
    <col min="11787" max="12032" width="8.88671875" style="310"/>
    <col min="12033" max="12033" width="0" style="310" hidden="1" customWidth="1"/>
    <col min="12034" max="12034" width="83.6640625" style="310" customWidth="1"/>
    <col min="12035" max="12035" width="11.33203125" style="310" customWidth="1"/>
    <col min="12036" max="12036" width="11" style="310" customWidth="1"/>
    <col min="12037" max="12037" width="10.44140625" style="310" customWidth="1"/>
    <col min="12038" max="12038" width="11" style="310" customWidth="1"/>
    <col min="12039" max="12039" width="8.88671875" style="310"/>
    <col min="12040" max="12042" width="9.109375" style="310" customWidth="1"/>
    <col min="12043" max="12288" width="8.88671875" style="310"/>
    <col min="12289" max="12289" width="0" style="310" hidden="1" customWidth="1"/>
    <col min="12290" max="12290" width="83.6640625" style="310" customWidth="1"/>
    <col min="12291" max="12291" width="11.33203125" style="310" customWidth="1"/>
    <col min="12292" max="12292" width="11" style="310" customWidth="1"/>
    <col min="12293" max="12293" width="10.44140625" style="310" customWidth="1"/>
    <col min="12294" max="12294" width="11" style="310" customWidth="1"/>
    <col min="12295" max="12295" width="8.88671875" style="310"/>
    <col min="12296" max="12298" width="9.109375" style="310" customWidth="1"/>
    <col min="12299" max="12544" width="8.88671875" style="310"/>
    <col min="12545" max="12545" width="0" style="310" hidden="1" customWidth="1"/>
    <col min="12546" max="12546" width="83.6640625" style="310" customWidth="1"/>
    <col min="12547" max="12547" width="11.33203125" style="310" customWidth="1"/>
    <col min="12548" max="12548" width="11" style="310" customWidth="1"/>
    <col min="12549" max="12549" width="10.44140625" style="310" customWidth="1"/>
    <col min="12550" max="12550" width="11" style="310" customWidth="1"/>
    <col min="12551" max="12551" width="8.88671875" style="310"/>
    <col min="12552" max="12554" width="9.109375" style="310" customWidth="1"/>
    <col min="12555" max="12800" width="8.88671875" style="310"/>
    <col min="12801" max="12801" width="0" style="310" hidden="1" customWidth="1"/>
    <col min="12802" max="12802" width="83.6640625" style="310" customWidth="1"/>
    <col min="12803" max="12803" width="11.33203125" style="310" customWidth="1"/>
    <col min="12804" max="12804" width="11" style="310" customWidth="1"/>
    <col min="12805" max="12805" width="10.44140625" style="310" customWidth="1"/>
    <col min="12806" max="12806" width="11" style="310" customWidth="1"/>
    <col min="12807" max="12807" width="8.88671875" style="310"/>
    <col min="12808" max="12810" width="9.109375" style="310" customWidth="1"/>
    <col min="12811" max="13056" width="8.88671875" style="310"/>
    <col min="13057" max="13057" width="0" style="310" hidden="1" customWidth="1"/>
    <col min="13058" max="13058" width="83.6640625" style="310" customWidth="1"/>
    <col min="13059" max="13059" width="11.33203125" style="310" customWidth="1"/>
    <col min="13060" max="13060" width="11" style="310" customWidth="1"/>
    <col min="13061" max="13061" width="10.44140625" style="310" customWidth="1"/>
    <col min="13062" max="13062" width="11" style="310" customWidth="1"/>
    <col min="13063" max="13063" width="8.88671875" style="310"/>
    <col min="13064" max="13066" width="9.109375" style="310" customWidth="1"/>
    <col min="13067" max="13312" width="8.88671875" style="310"/>
    <col min="13313" max="13313" width="0" style="310" hidden="1" customWidth="1"/>
    <col min="13314" max="13314" width="83.6640625" style="310" customWidth="1"/>
    <col min="13315" max="13315" width="11.33203125" style="310" customWidth="1"/>
    <col min="13316" max="13316" width="11" style="310" customWidth="1"/>
    <col min="13317" max="13317" width="10.44140625" style="310" customWidth="1"/>
    <col min="13318" max="13318" width="11" style="310" customWidth="1"/>
    <col min="13319" max="13319" width="8.88671875" style="310"/>
    <col min="13320" max="13322" width="9.109375" style="310" customWidth="1"/>
    <col min="13323" max="13568" width="8.88671875" style="310"/>
    <col min="13569" max="13569" width="0" style="310" hidden="1" customWidth="1"/>
    <col min="13570" max="13570" width="83.6640625" style="310" customWidth="1"/>
    <col min="13571" max="13571" width="11.33203125" style="310" customWidth="1"/>
    <col min="13572" max="13572" width="11" style="310" customWidth="1"/>
    <col min="13573" max="13573" width="10.44140625" style="310" customWidth="1"/>
    <col min="13574" max="13574" width="11" style="310" customWidth="1"/>
    <col min="13575" max="13575" width="8.88671875" style="310"/>
    <col min="13576" max="13578" width="9.109375" style="310" customWidth="1"/>
    <col min="13579" max="13824" width="8.88671875" style="310"/>
    <col min="13825" max="13825" width="0" style="310" hidden="1" customWidth="1"/>
    <col min="13826" max="13826" width="83.6640625" style="310" customWidth="1"/>
    <col min="13827" max="13827" width="11.33203125" style="310" customWidth="1"/>
    <col min="13828" max="13828" width="11" style="310" customWidth="1"/>
    <col min="13829" max="13829" width="10.44140625" style="310" customWidth="1"/>
    <col min="13830" max="13830" width="11" style="310" customWidth="1"/>
    <col min="13831" max="13831" width="8.88671875" style="310"/>
    <col min="13832" max="13834" width="9.109375" style="310" customWidth="1"/>
    <col min="13835" max="14080" width="8.88671875" style="310"/>
    <col min="14081" max="14081" width="0" style="310" hidden="1" customWidth="1"/>
    <col min="14082" max="14082" width="83.6640625" style="310" customWidth="1"/>
    <col min="14083" max="14083" width="11.33203125" style="310" customWidth="1"/>
    <col min="14084" max="14084" width="11" style="310" customWidth="1"/>
    <col min="14085" max="14085" width="10.44140625" style="310" customWidth="1"/>
    <col min="14086" max="14086" width="11" style="310" customWidth="1"/>
    <col min="14087" max="14087" width="8.88671875" style="310"/>
    <col min="14088" max="14090" width="9.109375" style="310" customWidth="1"/>
    <col min="14091" max="14336" width="8.88671875" style="310"/>
    <col min="14337" max="14337" width="0" style="310" hidden="1" customWidth="1"/>
    <col min="14338" max="14338" width="83.6640625" style="310" customWidth="1"/>
    <col min="14339" max="14339" width="11.33203125" style="310" customWidth="1"/>
    <col min="14340" max="14340" width="11" style="310" customWidth="1"/>
    <col min="14341" max="14341" width="10.44140625" style="310" customWidth="1"/>
    <col min="14342" max="14342" width="11" style="310" customWidth="1"/>
    <col min="14343" max="14343" width="8.88671875" style="310"/>
    <col min="14344" max="14346" width="9.109375" style="310" customWidth="1"/>
    <col min="14347" max="14592" width="8.88671875" style="310"/>
    <col min="14593" max="14593" width="0" style="310" hidden="1" customWidth="1"/>
    <col min="14594" max="14594" width="83.6640625" style="310" customWidth="1"/>
    <col min="14595" max="14595" width="11.33203125" style="310" customWidth="1"/>
    <col min="14596" max="14596" width="11" style="310" customWidth="1"/>
    <col min="14597" max="14597" width="10.44140625" style="310" customWidth="1"/>
    <col min="14598" max="14598" width="11" style="310" customWidth="1"/>
    <col min="14599" max="14599" width="8.88671875" style="310"/>
    <col min="14600" max="14602" width="9.109375" style="310" customWidth="1"/>
    <col min="14603" max="14848" width="8.88671875" style="310"/>
    <col min="14849" max="14849" width="0" style="310" hidden="1" customWidth="1"/>
    <col min="14850" max="14850" width="83.6640625" style="310" customWidth="1"/>
    <col min="14851" max="14851" width="11.33203125" style="310" customWidth="1"/>
    <col min="14852" max="14852" width="11" style="310" customWidth="1"/>
    <col min="14853" max="14853" width="10.44140625" style="310" customWidth="1"/>
    <col min="14854" max="14854" width="11" style="310" customWidth="1"/>
    <col min="14855" max="14855" width="8.88671875" style="310"/>
    <col min="14856" max="14858" width="9.109375" style="310" customWidth="1"/>
    <col min="14859" max="15104" width="8.88671875" style="310"/>
    <col min="15105" max="15105" width="0" style="310" hidden="1" customWidth="1"/>
    <col min="15106" max="15106" width="83.6640625" style="310" customWidth="1"/>
    <col min="15107" max="15107" width="11.33203125" style="310" customWidth="1"/>
    <col min="15108" max="15108" width="11" style="310" customWidth="1"/>
    <col min="15109" max="15109" width="10.44140625" style="310" customWidth="1"/>
    <col min="15110" max="15110" width="11" style="310" customWidth="1"/>
    <col min="15111" max="15111" width="8.88671875" style="310"/>
    <col min="15112" max="15114" width="9.109375" style="310" customWidth="1"/>
    <col min="15115" max="15360" width="8.88671875" style="310"/>
    <col min="15361" max="15361" width="0" style="310" hidden="1" customWidth="1"/>
    <col min="15362" max="15362" width="83.6640625" style="310" customWidth="1"/>
    <col min="15363" max="15363" width="11.33203125" style="310" customWidth="1"/>
    <col min="15364" max="15364" width="11" style="310" customWidth="1"/>
    <col min="15365" max="15365" width="10.44140625" style="310" customWidth="1"/>
    <col min="15366" max="15366" width="11" style="310" customWidth="1"/>
    <col min="15367" max="15367" width="8.88671875" style="310"/>
    <col min="15368" max="15370" width="9.109375" style="310" customWidth="1"/>
    <col min="15371" max="15616" width="8.88671875" style="310"/>
    <col min="15617" max="15617" width="0" style="310" hidden="1" customWidth="1"/>
    <col min="15618" max="15618" width="83.6640625" style="310" customWidth="1"/>
    <col min="15619" max="15619" width="11.33203125" style="310" customWidth="1"/>
    <col min="15620" max="15620" width="11" style="310" customWidth="1"/>
    <col min="15621" max="15621" width="10.44140625" style="310" customWidth="1"/>
    <col min="15622" max="15622" width="11" style="310" customWidth="1"/>
    <col min="15623" max="15623" width="8.88671875" style="310"/>
    <col min="15624" max="15626" width="9.109375" style="310" customWidth="1"/>
    <col min="15627" max="15872" width="8.88671875" style="310"/>
    <col min="15873" max="15873" width="0" style="310" hidden="1" customWidth="1"/>
    <col min="15874" max="15874" width="83.6640625" style="310" customWidth="1"/>
    <col min="15875" max="15875" width="11.33203125" style="310" customWidth="1"/>
    <col min="15876" max="15876" width="11" style="310" customWidth="1"/>
    <col min="15877" max="15877" width="10.44140625" style="310" customWidth="1"/>
    <col min="15878" max="15878" width="11" style="310" customWidth="1"/>
    <col min="15879" max="15879" width="8.88671875" style="310"/>
    <col min="15880" max="15882" width="9.109375" style="310" customWidth="1"/>
    <col min="15883" max="16128" width="8.88671875" style="310"/>
    <col min="16129" max="16129" width="0" style="310" hidden="1" customWidth="1"/>
    <col min="16130" max="16130" width="83.6640625" style="310" customWidth="1"/>
    <col min="16131" max="16131" width="11.33203125" style="310" customWidth="1"/>
    <col min="16132" max="16132" width="11" style="310" customWidth="1"/>
    <col min="16133" max="16133" width="10.44140625" style="310" customWidth="1"/>
    <col min="16134" max="16134" width="11" style="310" customWidth="1"/>
    <col min="16135" max="16135" width="8.88671875" style="310"/>
    <col min="16136" max="16138" width="9.109375" style="310" customWidth="1"/>
    <col min="16139" max="16384" width="8.88671875" style="310"/>
  </cols>
  <sheetData>
    <row r="1" spans="1:14" s="287" customFormat="1" ht="24.75" customHeight="1" x14ac:dyDescent="0.3">
      <c r="A1" s="261" t="s">
        <v>12</v>
      </c>
      <c r="B1" s="261"/>
      <c r="C1" s="261"/>
      <c r="D1" s="261"/>
      <c r="E1" s="261"/>
      <c r="F1" s="261"/>
    </row>
    <row r="2" spans="1:14" s="287" customFormat="1" ht="26.25" customHeight="1" x14ac:dyDescent="0.3">
      <c r="A2" s="288"/>
      <c r="B2" s="260" t="s">
        <v>553</v>
      </c>
      <c r="C2" s="260"/>
      <c r="D2" s="260"/>
      <c r="E2" s="260"/>
      <c r="F2" s="260"/>
    </row>
    <row r="3" spans="1:14" s="256" customFormat="1" ht="15.6" customHeight="1" x14ac:dyDescent="0.3">
      <c r="A3" s="259"/>
      <c r="B3" s="262" t="s">
        <v>8</v>
      </c>
      <c r="C3" s="263"/>
      <c r="D3" s="263"/>
      <c r="E3" s="263"/>
      <c r="F3" s="263"/>
    </row>
    <row r="4" spans="1:14" s="256" customFormat="1" ht="15.6" customHeight="1" x14ac:dyDescent="0.3">
      <c r="A4" s="259"/>
      <c r="B4" s="262" t="s">
        <v>9</v>
      </c>
      <c r="C4" s="263"/>
      <c r="D4" s="263"/>
      <c r="E4" s="263"/>
      <c r="F4" s="263"/>
    </row>
    <row r="5" spans="1:14" s="291" customFormat="1" x14ac:dyDescent="0.3">
      <c r="A5" s="289"/>
      <c r="B5" s="289"/>
      <c r="C5" s="289"/>
      <c r="D5" s="289"/>
      <c r="E5" s="289"/>
      <c r="F5" s="290" t="s">
        <v>10</v>
      </c>
    </row>
    <row r="6" spans="1:14" s="269" customFormat="1" ht="24.75" customHeight="1" x14ac:dyDescent="0.3">
      <c r="A6" s="265"/>
      <c r="B6" s="266"/>
      <c r="C6" s="267" t="s">
        <v>501</v>
      </c>
      <c r="D6" s="267" t="s">
        <v>554</v>
      </c>
      <c r="E6" s="268" t="s">
        <v>11</v>
      </c>
      <c r="F6" s="268"/>
    </row>
    <row r="7" spans="1:14" s="269" customFormat="1" ht="39" customHeight="1" x14ac:dyDescent="0.3">
      <c r="A7" s="265"/>
      <c r="B7" s="266"/>
      <c r="C7" s="292"/>
      <c r="D7" s="292"/>
      <c r="E7" s="270" t="s">
        <v>0</v>
      </c>
      <c r="F7" s="270" t="s">
        <v>3</v>
      </c>
    </row>
    <row r="8" spans="1:14" s="296" customFormat="1" ht="22.2" customHeight="1" x14ac:dyDescent="0.3">
      <c r="B8" s="297" t="s">
        <v>2</v>
      </c>
      <c r="C8" s="299">
        <f>SUM(C10:C18)</f>
        <v>3266</v>
      </c>
      <c r="D8" s="298">
        <f>SUM(D10:D18)</f>
        <v>8720</v>
      </c>
      <c r="E8" s="311">
        <f>ROUND(D8/C8*100,1)</f>
        <v>267</v>
      </c>
      <c r="F8" s="312">
        <f>D8-C8</f>
        <v>5454</v>
      </c>
      <c r="H8" s="276"/>
      <c r="I8" s="276"/>
      <c r="J8" s="302"/>
      <c r="L8" s="303"/>
      <c r="N8" s="303"/>
    </row>
    <row r="9" spans="1:14" s="296" customFormat="1" ht="22.2" customHeight="1" x14ac:dyDescent="0.3">
      <c r="B9" s="313" t="s">
        <v>34</v>
      </c>
      <c r="C9" s="305"/>
      <c r="D9" s="275"/>
      <c r="E9" s="314"/>
      <c r="F9" s="312"/>
      <c r="H9" s="276"/>
      <c r="I9" s="276"/>
      <c r="J9" s="302"/>
      <c r="L9" s="303"/>
      <c r="N9" s="303"/>
    </row>
    <row r="10" spans="1:14" s="278" customFormat="1" ht="36" x14ac:dyDescent="0.3">
      <c r="B10" s="308" t="s">
        <v>35</v>
      </c>
      <c r="C10" s="315">
        <v>312</v>
      </c>
      <c r="D10" s="315">
        <v>2095</v>
      </c>
      <c r="E10" s="314" t="s">
        <v>555</v>
      </c>
      <c r="F10" s="309">
        <f t="shared" ref="F10:F18" si="0">D10-C10</f>
        <v>1783</v>
      </c>
      <c r="H10" s="276"/>
      <c r="I10" s="316"/>
      <c r="J10" s="302"/>
      <c r="K10" s="283"/>
      <c r="L10" s="303"/>
      <c r="N10" s="303"/>
    </row>
    <row r="11" spans="1:14" s="278" customFormat="1" ht="30.6" customHeight="1" x14ac:dyDescent="0.3">
      <c r="B11" s="308" t="s">
        <v>36</v>
      </c>
      <c r="C11" s="309">
        <v>613</v>
      </c>
      <c r="D11" s="309">
        <v>1982</v>
      </c>
      <c r="E11" s="314" t="s">
        <v>556</v>
      </c>
      <c r="F11" s="309">
        <f t="shared" si="0"/>
        <v>1369</v>
      </c>
      <c r="H11" s="276"/>
      <c r="I11" s="316"/>
      <c r="J11" s="302"/>
      <c r="K11" s="283"/>
      <c r="L11" s="303"/>
      <c r="N11" s="303"/>
    </row>
    <row r="12" spans="1:14" s="278" customFormat="1" ht="30.6" customHeight="1" x14ac:dyDescent="0.3">
      <c r="B12" s="308" t="s">
        <v>37</v>
      </c>
      <c r="C12" s="309">
        <v>554</v>
      </c>
      <c r="D12" s="309">
        <v>1303</v>
      </c>
      <c r="E12" s="314" t="s">
        <v>557</v>
      </c>
      <c r="F12" s="309">
        <f t="shared" si="0"/>
        <v>749</v>
      </c>
      <c r="H12" s="276"/>
      <c r="I12" s="316"/>
      <c r="J12" s="302"/>
      <c r="K12" s="283"/>
      <c r="L12" s="303"/>
      <c r="N12" s="303"/>
    </row>
    <row r="13" spans="1:14" s="278" customFormat="1" ht="30.6" customHeight="1" x14ac:dyDescent="0.3">
      <c r="B13" s="308" t="s">
        <v>38</v>
      </c>
      <c r="C13" s="309">
        <v>114</v>
      </c>
      <c r="D13" s="309">
        <v>210</v>
      </c>
      <c r="E13" s="314" t="s">
        <v>558</v>
      </c>
      <c r="F13" s="309">
        <f t="shared" si="0"/>
        <v>96</v>
      </c>
      <c r="H13" s="276"/>
      <c r="I13" s="316"/>
      <c r="J13" s="302"/>
      <c r="K13" s="283"/>
      <c r="L13" s="303"/>
      <c r="N13" s="303"/>
    </row>
    <row r="14" spans="1:14" s="278" customFormat="1" ht="30.6" customHeight="1" x14ac:dyDescent="0.3">
      <c r="B14" s="308" t="s">
        <v>39</v>
      </c>
      <c r="C14" s="309">
        <v>654</v>
      </c>
      <c r="D14" s="309">
        <v>553</v>
      </c>
      <c r="E14" s="314">
        <f t="shared" ref="E14:E15" si="1">ROUND(D14/C14*100,1)</f>
        <v>84.6</v>
      </c>
      <c r="F14" s="309">
        <f t="shared" si="0"/>
        <v>-101</v>
      </c>
      <c r="H14" s="276"/>
      <c r="I14" s="316"/>
      <c r="J14" s="302"/>
      <c r="K14" s="283"/>
      <c r="L14" s="303"/>
      <c r="N14" s="303"/>
    </row>
    <row r="15" spans="1:14" s="278" customFormat="1" ht="36" x14ac:dyDescent="0.3">
      <c r="B15" s="308" t="s">
        <v>40</v>
      </c>
      <c r="C15" s="309">
        <v>79</v>
      </c>
      <c r="D15" s="309">
        <v>40</v>
      </c>
      <c r="E15" s="314">
        <f t="shared" si="1"/>
        <v>50.6</v>
      </c>
      <c r="F15" s="309">
        <f t="shared" si="0"/>
        <v>-39</v>
      </c>
      <c r="H15" s="276"/>
      <c r="I15" s="316"/>
      <c r="J15" s="302"/>
      <c r="K15" s="283"/>
      <c r="L15" s="303"/>
      <c r="N15" s="303"/>
    </row>
    <row r="16" spans="1:14" s="278" customFormat="1" ht="30.6" customHeight="1" x14ac:dyDescent="0.3">
      <c r="B16" s="308" t="s">
        <v>41</v>
      </c>
      <c r="C16" s="309">
        <v>549</v>
      </c>
      <c r="D16" s="309">
        <v>831</v>
      </c>
      <c r="E16" s="314" t="s">
        <v>559</v>
      </c>
      <c r="F16" s="309">
        <f t="shared" si="0"/>
        <v>282</v>
      </c>
      <c r="H16" s="276"/>
      <c r="I16" s="316"/>
      <c r="J16" s="302"/>
      <c r="K16" s="283"/>
      <c r="L16" s="303"/>
      <c r="N16" s="303"/>
    </row>
    <row r="17" spans="2:14" s="278" customFormat="1" ht="36" x14ac:dyDescent="0.3">
      <c r="B17" s="308" t="s">
        <v>42</v>
      </c>
      <c r="C17" s="309">
        <v>218</v>
      </c>
      <c r="D17" s="309">
        <v>1032</v>
      </c>
      <c r="E17" s="314" t="s">
        <v>551</v>
      </c>
      <c r="F17" s="309">
        <f t="shared" si="0"/>
        <v>814</v>
      </c>
      <c r="H17" s="276"/>
      <c r="I17" s="316"/>
      <c r="J17" s="302"/>
      <c r="K17" s="283"/>
      <c r="L17" s="303"/>
      <c r="N17" s="303"/>
    </row>
    <row r="18" spans="2:14" s="278" customFormat="1" ht="30.6" customHeight="1" x14ac:dyDescent="0.3">
      <c r="B18" s="308" t="s">
        <v>43</v>
      </c>
      <c r="C18" s="309">
        <v>173</v>
      </c>
      <c r="D18" s="309">
        <v>674</v>
      </c>
      <c r="E18" s="314" t="s">
        <v>560</v>
      </c>
      <c r="F18" s="309">
        <f t="shared" si="0"/>
        <v>501</v>
      </c>
      <c r="H18" s="276"/>
      <c r="I18" s="316"/>
      <c r="J18" s="302"/>
      <c r="K18" s="283"/>
      <c r="L18" s="303"/>
      <c r="N18" s="303"/>
    </row>
    <row r="19" spans="2:14" x14ac:dyDescent="0.35">
      <c r="H19" s="276"/>
      <c r="I19" s="27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F11" sqref="F11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16384" width="9.109375" style="76"/>
  </cols>
  <sheetData>
    <row r="1" spans="1:6" ht="62.4" customHeight="1" x14ac:dyDescent="0.3">
      <c r="A1" s="224" t="s">
        <v>484</v>
      </c>
      <c r="B1" s="224"/>
      <c r="C1" s="224"/>
      <c r="D1" s="224"/>
    </row>
    <row r="2" spans="1:6" ht="20.25" customHeight="1" x14ac:dyDescent="0.3">
      <c r="B2" s="224" t="s">
        <v>89</v>
      </c>
      <c r="C2" s="224"/>
      <c r="D2" s="224"/>
    </row>
    <row r="3" spans="1:6" ht="9.75" customHeight="1" x14ac:dyDescent="0.3"/>
    <row r="4" spans="1:6" s="77" customFormat="1" ht="63.75" customHeight="1" x14ac:dyDescent="0.3">
      <c r="A4" s="172"/>
      <c r="B4" s="170" t="s">
        <v>90</v>
      </c>
      <c r="C4" s="171" t="s">
        <v>353</v>
      </c>
      <c r="D4" s="169" t="s">
        <v>354</v>
      </c>
    </row>
    <row r="5" spans="1:6" ht="31.8" customHeight="1" x14ac:dyDescent="0.3">
      <c r="A5" s="78">
        <v>1</v>
      </c>
      <c r="B5" s="79" t="s">
        <v>273</v>
      </c>
      <c r="C5" s="102">
        <v>977</v>
      </c>
      <c r="D5" s="201">
        <v>18.8</v>
      </c>
      <c r="F5" s="98"/>
    </row>
    <row r="6" spans="1:6" ht="15.6" customHeight="1" x14ac:dyDescent="0.3">
      <c r="A6" s="78">
        <v>2</v>
      </c>
      <c r="B6" s="79" t="s">
        <v>274</v>
      </c>
      <c r="C6" s="102">
        <v>265</v>
      </c>
      <c r="D6" s="201">
        <v>69.900000000000006</v>
      </c>
      <c r="F6" s="98"/>
    </row>
    <row r="7" spans="1:6" ht="48.6" customHeight="1" x14ac:dyDescent="0.3">
      <c r="A7" s="78">
        <v>3</v>
      </c>
      <c r="B7" s="79" t="s">
        <v>275</v>
      </c>
      <c r="C7" s="102">
        <v>181</v>
      </c>
      <c r="D7" s="201">
        <v>79.400000000000006</v>
      </c>
      <c r="F7" s="98"/>
    </row>
    <row r="8" spans="1:6" s="80" customFormat="1" x14ac:dyDescent="0.3">
      <c r="A8" s="78">
        <v>4</v>
      </c>
      <c r="B8" s="79" t="s">
        <v>276</v>
      </c>
      <c r="C8" s="102">
        <v>117</v>
      </c>
      <c r="D8" s="201">
        <v>81.8</v>
      </c>
      <c r="F8" s="98"/>
    </row>
    <row r="9" spans="1:6" s="80" customFormat="1" x14ac:dyDescent="0.3">
      <c r="A9" s="78">
        <v>5</v>
      </c>
      <c r="B9" s="79" t="s">
        <v>321</v>
      </c>
      <c r="C9" s="102">
        <v>90</v>
      </c>
      <c r="D9" s="201">
        <v>48.6</v>
      </c>
      <c r="F9" s="98"/>
    </row>
    <row r="10" spans="1:6" s="80" customFormat="1" x14ac:dyDescent="0.3">
      <c r="A10" s="78">
        <v>6</v>
      </c>
      <c r="B10" s="79" t="s">
        <v>302</v>
      </c>
      <c r="C10" s="102">
        <v>80</v>
      </c>
      <c r="D10" s="201">
        <v>90.9</v>
      </c>
      <c r="F10" s="98"/>
    </row>
    <row r="11" spans="1:6" s="80" customFormat="1" ht="31.2" x14ac:dyDescent="0.3">
      <c r="A11" s="78">
        <v>7</v>
      </c>
      <c r="B11" s="79" t="s">
        <v>292</v>
      </c>
      <c r="C11" s="102">
        <v>78</v>
      </c>
      <c r="D11" s="201">
        <v>95.1</v>
      </c>
      <c r="F11" s="98"/>
    </row>
    <row r="12" spans="1:6" s="80" customFormat="1" ht="31.2" x14ac:dyDescent="0.3">
      <c r="A12" s="78">
        <v>8</v>
      </c>
      <c r="B12" s="79" t="s">
        <v>298</v>
      </c>
      <c r="C12" s="102">
        <v>71</v>
      </c>
      <c r="D12" s="201">
        <v>77.2</v>
      </c>
      <c r="F12" s="98"/>
    </row>
    <row r="13" spans="1:6" s="80" customFormat="1" ht="31.2" x14ac:dyDescent="0.3">
      <c r="A13" s="78">
        <v>9</v>
      </c>
      <c r="B13" s="79" t="s">
        <v>278</v>
      </c>
      <c r="C13" s="102">
        <v>62</v>
      </c>
      <c r="D13" s="201">
        <v>73.8</v>
      </c>
      <c r="F13" s="98"/>
    </row>
    <row r="14" spans="1:6" s="80" customFormat="1" x14ac:dyDescent="0.3">
      <c r="A14" s="78">
        <v>10</v>
      </c>
      <c r="B14" s="79" t="s">
        <v>309</v>
      </c>
      <c r="C14" s="102">
        <v>60</v>
      </c>
      <c r="D14" s="201">
        <v>88.2</v>
      </c>
      <c r="F14" s="98"/>
    </row>
    <row r="15" spans="1:6" s="80" customFormat="1" ht="31.2" x14ac:dyDescent="0.3">
      <c r="A15" s="78">
        <v>11</v>
      </c>
      <c r="B15" s="79" t="s">
        <v>279</v>
      </c>
      <c r="C15" s="102">
        <v>58</v>
      </c>
      <c r="D15" s="201">
        <v>82.9</v>
      </c>
      <c r="F15" s="98"/>
    </row>
    <row r="16" spans="1:6" s="80" customFormat="1" x14ac:dyDescent="0.3">
      <c r="A16" s="78">
        <v>12</v>
      </c>
      <c r="B16" s="79" t="s">
        <v>295</v>
      </c>
      <c r="C16" s="102">
        <v>49</v>
      </c>
      <c r="D16" s="201">
        <v>72.099999999999994</v>
      </c>
      <c r="F16" s="98"/>
    </row>
    <row r="17" spans="1:6" s="80" customFormat="1" ht="46.8" x14ac:dyDescent="0.3">
      <c r="A17" s="78">
        <v>13</v>
      </c>
      <c r="B17" s="79" t="s">
        <v>310</v>
      </c>
      <c r="C17" s="102">
        <v>40</v>
      </c>
      <c r="D17" s="201">
        <v>95.2</v>
      </c>
      <c r="F17" s="98"/>
    </row>
    <row r="18" spans="1:6" s="80" customFormat="1" ht="31.2" x14ac:dyDescent="0.3">
      <c r="A18" s="78">
        <v>14</v>
      </c>
      <c r="B18" s="79" t="s">
        <v>427</v>
      </c>
      <c r="C18" s="102">
        <v>37</v>
      </c>
      <c r="D18" s="201">
        <v>24.5</v>
      </c>
      <c r="F18" s="98"/>
    </row>
    <row r="19" spans="1:6" s="80" customFormat="1" x14ac:dyDescent="0.3">
      <c r="A19" s="78">
        <v>15</v>
      </c>
      <c r="B19" s="79" t="s">
        <v>285</v>
      </c>
      <c r="C19" s="102">
        <v>36</v>
      </c>
      <c r="D19" s="201">
        <v>90</v>
      </c>
      <c r="F19" s="98"/>
    </row>
    <row r="20" spans="1:6" s="80" customFormat="1" x14ac:dyDescent="0.3">
      <c r="A20" s="78">
        <v>16</v>
      </c>
      <c r="B20" s="79" t="s">
        <v>396</v>
      </c>
      <c r="C20" s="102">
        <v>35</v>
      </c>
      <c r="D20" s="201">
        <v>89.7</v>
      </c>
      <c r="F20" s="98"/>
    </row>
    <row r="21" spans="1:6" s="80" customFormat="1" ht="31.2" x14ac:dyDescent="0.3">
      <c r="A21" s="78">
        <v>17</v>
      </c>
      <c r="B21" s="79" t="s">
        <v>301</v>
      </c>
      <c r="C21" s="102">
        <v>35</v>
      </c>
      <c r="D21" s="201">
        <v>94.6</v>
      </c>
      <c r="F21" s="98"/>
    </row>
    <row r="22" spans="1:6" s="80" customFormat="1" x14ac:dyDescent="0.3">
      <c r="A22" s="78">
        <v>18</v>
      </c>
      <c r="B22" s="79" t="s">
        <v>442</v>
      </c>
      <c r="C22" s="102">
        <v>33</v>
      </c>
      <c r="D22" s="201">
        <v>16.7</v>
      </c>
      <c r="F22" s="98"/>
    </row>
    <row r="23" spans="1:6" s="80" customFormat="1" ht="46.8" x14ac:dyDescent="0.3">
      <c r="A23" s="78">
        <v>19</v>
      </c>
      <c r="B23" s="79" t="s">
        <v>281</v>
      </c>
      <c r="C23" s="102">
        <v>33</v>
      </c>
      <c r="D23" s="201">
        <v>86.8</v>
      </c>
      <c r="F23" s="98"/>
    </row>
    <row r="24" spans="1:6" s="80" customFormat="1" x14ac:dyDescent="0.3">
      <c r="A24" s="78">
        <v>20</v>
      </c>
      <c r="B24" s="79" t="s">
        <v>294</v>
      </c>
      <c r="C24" s="102">
        <v>32</v>
      </c>
      <c r="D24" s="201">
        <v>88.9</v>
      </c>
      <c r="F24" s="98"/>
    </row>
    <row r="25" spans="1:6" s="80" customFormat="1" x14ac:dyDescent="0.3">
      <c r="A25" s="78">
        <v>21</v>
      </c>
      <c r="B25" s="79" t="s">
        <v>304</v>
      </c>
      <c r="C25" s="102">
        <v>30</v>
      </c>
      <c r="D25" s="201">
        <v>41.7</v>
      </c>
      <c r="F25" s="98"/>
    </row>
    <row r="26" spans="1:6" s="80" customFormat="1" x14ac:dyDescent="0.3">
      <c r="A26" s="78">
        <v>22</v>
      </c>
      <c r="B26" s="79" t="s">
        <v>282</v>
      </c>
      <c r="C26" s="102">
        <v>29</v>
      </c>
      <c r="D26" s="201">
        <v>19.600000000000001</v>
      </c>
      <c r="F26" s="98"/>
    </row>
    <row r="27" spans="1:6" s="80" customFormat="1" x14ac:dyDescent="0.3">
      <c r="A27" s="78">
        <v>23</v>
      </c>
      <c r="B27" s="79" t="s">
        <v>435</v>
      </c>
      <c r="C27" s="102">
        <v>27</v>
      </c>
      <c r="D27" s="201">
        <v>87.1</v>
      </c>
      <c r="F27" s="98"/>
    </row>
    <row r="28" spans="1:6" s="80" customFormat="1" x14ac:dyDescent="0.3">
      <c r="A28" s="78">
        <v>24</v>
      </c>
      <c r="B28" s="79" t="s">
        <v>290</v>
      </c>
      <c r="C28" s="102">
        <v>25</v>
      </c>
      <c r="D28" s="201">
        <v>50</v>
      </c>
      <c r="F28" s="98"/>
    </row>
    <row r="29" spans="1:6" s="80" customFormat="1" ht="15" customHeight="1" x14ac:dyDescent="0.3">
      <c r="A29" s="78">
        <v>25</v>
      </c>
      <c r="B29" s="79" t="s">
        <v>438</v>
      </c>
      <c r="C29" s="102">
        <v>25</v>
      </c>
      <c r="D29" s="201">
        <v>65.8</v>
      </c>
      <c r="F29" s="98"/>
    </row>
    <row r="30" spans="1:6" s="80" customFormat="1" ht="31.2" x14ac:dyDescent="0.3">
      <c r="A30" s="78">
        <v>26</v>
      </c>
      <c r="B30" s="79" t="s">
        <v>323</v>
      </c>
      <c r="C30" s="102">
        <v>23</v>
      </c>
      <c r="D30" s="201">
        <v>20</v>
      </c>
      <c r="F30" s="98"/>
    </row>
    <row r="31" spans="1:6" s="80" customFormat="1" x14ac:dyDescent="0.3">
      <c r="A31" s="78">
        <v>27</v>
      </c>
      <c r="B31" s="79" t="s">
        <v>433</v>
      </c>
      <c r="C31" s="102">
        <v>23</v>
      </c>
      <c r="D31" s="201">
        <v>46.9</v>
      </c>
      <c r="F31" s="98"/>
    </row>
    <row r="32" spans="1:6" s="80" customFormat="1" x14ac:dyDescent="0.3">
      <c r="A32" s="78">
        <v>28</v>
      </c>
      <c r="B32" s="79" t="s">
        <v>431</v>
      </c>
      <c r="C32" s="102">
        <v>23</v>
      </c>
      <c r="D32" s="201">
        <v>54.8</v>
      </c>
      <c r="F32" s="98"/>
    </row>
    <row r="33" spans="1:6" s="80" customFormat="1" ht="31.2" x14ac:dyDescent="0.3">
      <c r="A33" s="78">
        <v>29</v>
      </c>
      <c r="B33" s="79" t="s">
        <v>432</v>
      </c>
      <c r="C33" s="102">
        <v>22</v>
      </c>
      <c r="D33" s="201">
        <v>66.7</v>
      </c>
      <c r="F33" s="98"/>
    </row>
    <row r="34" spans="1:6" s="80" customFormat="1" x14ac:dyDescent="0.3">
      <c r="A34" s="78">
        <v>30</v>
      </c>
      <c r="B34" s="79" t="s">
        <v>436</v>
      </c>
      <c r="C34" s="102">
        <v>22</v>
      </c>
      <c r="D34" s="201">
        <v>75.900000000000006</v>
      </c>
      <c r="F34" s="98"/>
    </row>
    <row r="35" spans="1:6" s="80" customFormat="1" ht="31.8" customHeight="1" x14ac:dyDescent="0.3">
      <c r="A35" s="78">
        <v>31</v>
      </c>
      <c r="B35" s="81" t="s">
        <v>312</v>
      </c>
      <c r="C35" s="97">
        <v>22</v>
      </c>
      <c r="D35" s="201">
        <v>91.7</v>
      </c>
      <c r="F35" s="98"/>
    </row>
    <row r="36" spans="1:6" s="80" customFormat="1" x14ac:dyDescent="0.3">
      <c r="A36" s="78">
        <v>32</v>
      </c>
      <c r="B36" s="79" t="s">
        <v>466</v>
      </c>
      <c r="C36" s="102">
        <v>21</v>
      </c>
      <c r="D36" s="201">
        <v>95.5</v>
      </c>
      <c r="F36" s="98"/>
    </row>
    <row r="37" spans="1:6" s="80" customFormat="1" ht="31.2" x14ac:dyDescent="0.3">
      <c r="A37" s="78">
        <v>33</v>
      </c>
      <c r="B37" s="79" t="s">
        <v>314</v>
      </c>
      <c r="C37" s="102">
        <v>19</v>
      </c>
      <c r="D37" s="213">
        <v>100</v>
      </c>
      <c r="F37" s="98"/>
    </row>
    <row r="38" spans="1:6" s="80" customFormat="1" x14ac:dyDescent="0.3">
      <c r="A38" s="78">
        <v>34</v>
      </c>
      <c r="B38" s="79" t="s">
        <v>287</v>
      </c>
      <c r="C38" s="102">
        <v>18</v>
      </c>
      <c r="D38" s="201">
        <v>14</v>
      </c>
      <c r="F38" s="98"/>
    </row>
    <row r="39" spans="1:6" s="80" customFormat="1" ht="15" customHeight="1" x14ac:dyDescent="0.3">
      <c r="A39" s="78">
        <v>35</v>
      </c>
      <c r="B39" s="79" t="s">
        <v>289</v>
      </c>
      <c r="C39" s="102">
        <v>17</v>
      </c>
      <c r="D39" s="201">
        <v>53.1</v>
      </c>
      <c r="F39" s="98"/>
    </row>
    <row r="40" spans="1:6" s="80" customFormat="1" ht="31.2" x14ac:dyDescent="0.3">
      <c r="A40" s="78">
        <v>36</v>
      </c>
      <c r="B40" s="79" t="s">
        <v>439</v>
      </c>
      <c r="C40" s="102">
        <v>17</v>
      </c>
      <c r="D40" s="201">
        <v>56.7</v>
      </c>
      <c r="F40" s="98"/>
    </row>
    <row r="41" spans="1:6" ht="31.2" x14ac:dyDescent="0.3">
      <c r="A41" s="78">
        <v>37</v>
      </c>
      <c r="B41" s="82" t="s">
        <v>483</v>
      </c>
      <c r="C41" s="102">
        <v>17</v>
      </c>
      <c r="D41" s="202">
        <v>63</v>
      </c>
      <c r="F41" s="98"/>
    </row>
    <row r="42" spans="1:6" ht="31.2" x14ac:dyDescent="0.3">
      <c r="A42" s="78">
        <v>38</v>
      </c>
      <c r="B42" s="84" t="s">
        <v>400</v>
      </c>
      <c r="C42" s="102">
        <v>17</v>
      </c>
      <c r="D42" s="202">
        <v>94.4</v>
      </c>
      <c r="F42" s="98"/>
    </row>
    <row r="43" spans="1:6" ht="31.2" x14ac:dyDescent="0.3">
      <c r="A43" s="78">
        <v>39</v>
      </c>
      <c r="B43" s="79" t="s">
        <v>305</v>
      </c>
      <c r="C43" s="102">
        <v>16</v>
      </c>
      <c r="D43" s="202">
        <v>29.6</v>
      </c>
      <c r="F43" s="98"/>
    </row>
    <row r="44" spans="1:6" x14ac:dyDescent="0.3">
      <c r="A44" s="78">
        <v>40</v>
      </c>
      <c r="B44" s="79" t="s">
        <v>313</v>
      </c>
      <c r="C44" s="102">
        <v>16</v>
      </c>
      <c r="D44" s="202">
        <v>45.7</v>
      </c>
      <c r="F44" s="98"/>
    </row>
    <row r="45" spans="1:6" x14ac:dyDescent="0.3">
      <c r="A45" s="78">
        <v>41</v>
      </c>
      <c r="B45" s="79" t="s">
        <v>299</v>
      </c>
      <c r="C45" s="102">
        <v>15</v>
      </c>
      <c r="D45" s="202">
        <v>68.2</v>
      </c>
      <c r="F45" s="98"/>
    </row>
    <row r="46" spans="1:6" ht="31.2" x14ac:dyDescent="0.3">
      <c r="A46" s="78">
        <v>42</v>
      </c>
      <c r="B46" s="79" t="s">
        <v>296</v>
      </c>
      <c r="C46" s="102">
        <v>15</v>
      </c>
      <c r="D46" s="202">
        <v>78.900000000000006</v>
      </c>
      <c r="F46" s="98"/>
    </row>
    <row r="47" spans="1:6" ht="15.6" customHeight="1" x14ac:dyDescent="0.3">
      <c r="A47" s="78">
        <v>43</v>
      </c>
      <c r="B47" s="85" t="s">
        <v>356</v>
      </c>
      <c r="C47" s="102">
        <v>15</v>
      </c>
      <c r="D47" s="202">
        <v>83.3</v>
      </c>
      <c r="F47" s="98"/>
    </row>
    <row r="48" spans="1:6" x14ac:dyDescent="0.3">
      <c r="A48" s="78">
        <v>44</v>
      </c>
      <c r="B48" s="85" t="s">
        <v>308</v>
      </c>
      <c r="C48" s="102">
        <v>15</v>
      </c>
      <c r="D48" s="202">
        <v>93.8</v>
      </c>
      <c r="F48" s="98"/>
    </row>
    <row r="49" spans="1:6" ht="31.2" x14ac:dyDescent="0.3">
      <c r="A49" s="78">
        <v>45</v>
      </c>
      <c r="B49" s="85" t="s">
        <v>418</v>
      </c>
      <c r="C49" s="102">
        <v>14</v>
      </c>
      <c r="D49" s="202">
        <v>93.3</v>
      </c>
      <c r="F49" s="98"/>
    </row>
    <row r="50" spans="1:6" x14ac:dyDescent="0.3">
      <c r="A50" s="78">
        <v>46</v>
      </c>
      <c r="B50" s="85" t="s">
        <v>306</v>
      </c>
      <c r="C50" s="102">
        <v>13</v>
      </c>
      <c r="D50" s="202">
        <v>23.2</v>
      </c>
      <c r="F50" s="98"/>
    </row>
    <row r="51" spans="1:6" ht="31.2" x14ac:dyDescent="0.3">
      <c r="A51" s="78">
        <v>47</v>
      </c>
      <c r="B51" s="85" t="s">
        <v>315</v>
      </c>
      <c r="C51" s="102">
        <v>13</v>
      </c>
      <c r="D51" s="202">
        <v>26.5</v>
      </c>
      <c r="F51" s="98"/>
    </row>
    <row r="52" spans="1:6" ht="31.2" x14ac:dyDescent="0.3">
      <c r="A52" s="78">
        <v>48</v>
      </c>
      <c r="B52" s="85" t="s">
        <v>428</v>
      </c>
      <c r="C52" s="102">
        <v>13</v>
      </c>
      <c r="D52" s="202">
        <v>27.1</v>
      </c>
      <c r="F52" s="98"/>
    </row>
    <row r="53" spans="1:6" x14ac:dyDescent="0.3">
      <c r="A53" s="78">
        <v>49</v>
      </c>
      <c r="B53" s="85" t="s">
        <v>440</v>
      </c>
      <c r="C53" s="102">
        <v>13</v>
      </c>
      <c r="D53" s="202">
        <v>44.8</v>
      </c>
      <c r="F53" s="98"/>
    </row>
    <row r="54" spans="1:6" ht="15" customHeight="1" x14ac:dyDescent="0.3">
      <c r="A54" s="78">
        <v>50</v>
      </c>
      <c r="B54" s="84" t="s">
        <v>366</v>
      </c>
      <c r="C54" s="102">
        <v>13</v>
      </c>
      <c r="D54" s="202">
        <v>72.2</v>
      </c>
      <c r="F54" s="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D5" sqref="D5"/>
    </sheetView>
  </sheetViews>
  <sheetFormatPr defaultColWidth="9.109375" defaultRowHeight="15.6" x14ac:dyDescent="0.3"/>
  <cols>
    <col min="1" max="1" width="3.109375" style="75" customWidth="1"/>
    <col min="2" max="2" width="52.44140625" style="86" customWidth="1"/>
    <col min="3" max="3" width="21.44140625" style="86" customWidth="1"/>
    <col min="4" max="4" width="22.109375" style="76" customWidth="1"/>
    <col min="5" max="6" width="9.109375" style="76"/>
    <col min="7" max="7" width="38.109375" style="76" customWidth="1"/>
    <col min="8" max="16384" width="9.109375" style="76"/>
  </cols>
  <sheetData>
    <row r="1" spans="1:6" ht="64.2" customHeight="1" x14ac:dyDescent="0.3">
      <c r="A1" s="224" t="s">
        <v>488</v>
      </c>
      <c r="B1" s="224"/>
      <c r="C1" s="224"/>
      <c r="D1" s="224"/>
    </row>
    <row r="2" spans="1:6" ht="20.25" customHeight="1" x14ac:dyDescent="0.3">
      <c r="B2" s="224" t="s">
        <v>89</v>
      </c>
      <c r="C2" s="224"/>
      <c r="D2" s="224"/>
    </row>
    <row r="4" spans="1:6" s="77" customFormat="1" ht="63.75" customHeight="1" x14ac:dyDescent="0.3">
      <c r="A4" s="172"/>
      <c r="B4" s="170" t="s">
        <v>90</v>
      </c>
      <c r="C4" s="171" t="s">
        <v>355</v>
      </c>
      <c r="D4" s="169" t="s">
        <v>354</v>
      </c>
    </row>
    <row r="5" spans="1:6" ht="31.2" x14ac:dyDescent="0.3">
      <c r="A5" s="78">
        <v>1</v>
      </c>
      <c r="B5" s="79" t="s">
        <v>273</v>
      </c>
      <c r="C5" s="102">
        <v>4226</v>
      </c>
      <c r="D5" s="201">
        <v>81.2</v>
      </c>
      <c r="F5" s="98"/>
    </row>
    <row r="6" spans="1:6" x14ac:dyDescent="0.3">
      <c r="A6" s="78">
        <v>2</v>
      </c>
      <c r="B6" s="79" t="s">
        <v>283</v>
      </c>
      <c r="C6" s="102">
        <v>268</v>
      </c>
      <c r="D6" s="201">
        <v>95.7</v>
      </c>
      <c r="F6" s="98"/>
    </row>
    <row r="7" spans="1:6" x14ac:dyDescent="0.3">
      <c r="A7" s="78">
        <v>3</v>
      </c>
      <c r="B7" s="79" t="s">
        <v>442</v>
      </c>
      <c r="C7" s="102">
        <v>165</v>
      </c>
      <c r="D7" s="201">
        <v>83.3</v>
      </c>
      <c r="F7" s="98"/>
    </row>
    <row r="8" spans="1:6" s="80" customFormat="1" x14ac:dyDescent="0.3">
      <c r="A8" s="78">
        <v>4</v>
      </c>
      <c r="B8" s="79" t="s">
        <v>282</v>
      </c>
      <c r="C8" s="102">
        <v>119</v>
      </c>
      <c r="D8" s="201">
        <v>80.400000000000006</v>
      </c>
      <c r="F8" s="98"/>
    </row>
    <row r="9" spans="1:6" s="80" customFormat="1" x14ac:dyDescent="0.3">
      <c r="A9" s="78">
        <v>5</v>
      </c>
      <c r="B9" s="79" t="s">
        <v>274</v>
      </c>
      <c r="C9" s="102">
        <v>114</v>
      </c>
      <c r="D9" s="201">
        <v>30.1</v>
      </c>
      <c r="F9" s="98"/>
    </row>
    <row r="10" spans="1:6" s="80" customFormat="1" ht="31.2" x14ac:dyDescent="0.3">
      <c r="A10" s="78">
        <v>6</v>
      </c>
      <c r="B10" s="79" t="s">
        <v>427</v>
      </c>
      <c r="C10" s="102">
        <v>114</v>
      </c>
      <c r="D10" s="201">
        <v>75.5</v>
      </c>
      <c r="F10" s="98"/>
    </row>
    <row r="11" spans="1:6" s="80" customFormat="1" x14ac:dyDescent="0.3">
      <c r="A11" s="78">
        <v>7</v>
      </c>
      <c r="B11" s="79" t="s">
        <v>287</v>
      </c>
      <c r="C11" s="102">
        <v>111</v>
      </c>
      <c r="D11" s="201">
        <v>86</v>
      </c>
      <c r="F11" s="98"/>
    </row>
    <row r="12" spans="1:6" s="80" customFormat="1" x14ac:dyDescent="0.3">
      <c r="A12" s="78">
        <v>8</v>
      </c>
      <c r="B12" s="79" t="s">
        <v>321</v>
      </c>
      <c r="C12" s="102">
        <v>95</v>
      </c>
      <c r="D12" s="201">
        <v>51.4</v>
      </c>
      <c r="F12" s="98"/>
    </row>
    <row r="13" spans="1:6" s="80" customFormat="1" ht="31.2" x14ac:dyDescent="0.3">
      <c r="A13" s="78">
        <v>9</v>
      </c>
      <c r="B13" s="79" t="s">
        <v>323</v>
      </c>
      <c r="C13" s="102">
        <v>92</v>
      </c>
      <c r="D13" s="201">
        <v>80</v>
      </c>
      <c r="F13" s="98"/>
    </row>
    <row r="14" spans="1:6" s="80" customFormat="1" x14ac:dyDescent="0.3">
      <c r="A14" s="78">
        <v>10</v>
      </c>
      <c r="B14" s="79" t="s">
        <v>297</v>
      </c>
      <c r="C14" s="102">
        <v>70</v>
      </c>
      <c r="D14" s="201">
        <v>95.9</v>
      </c>
      <c r="F14" s="98"/>
    </row>
    <row r="15" spans="1:6" s="80" customFormat="1" x14ac:dyDescent="0.3">
      <c r="A15" s="78">
        <v>11</v>
      </c>
      <c r="B15" s="79" t="s">
        <v>277</v>
      </c>
      <c r="C15" s="102">
        <v>68</v>
      </c>
      <c r="D15" s="201">
        <v>87.2</v>
      </c>
      <c r="F15" s="98"/>
    </row>
    <row r="16" spans="1:6" s="80" customFormat="1" x14ac:dyDescent="0.3">
      <c r="A16" s="78">
        <v>12</v>
      </c>
      <c r="B16" s="79" t="s">
        <v>434</v>
      </c>
      <c r="C16" s="102">
        <v>53</v>
      </c>
      <c r="D16" s="201">
        <v>96.4</v>
      </c>
      <c r="F16" s="98"/>
    </row>
    <row r="17" spans="1:6" s="80" customFormat="1" x14ac:dyDescent="0.3">
      <c r="A17" s="78">
        <v>13</v>
      </c>
      <c r="B17" s="79" t="s">
        <v>430</v>
      </c>
      <c r="C17" s="102">
        <v>51</v>
      </c>
      <c r="D17" s="201">
        <v>89.5</v>
      </c>
      <c r="F17" s="98"/>
    </row>
    <row r="18" spans="1:6" s="80" customFormat="1" ht="46.8" x14ac:dyDescent="0.3">
      <c r="A18" s="78">
        <v>14</v>
      </c>
      <c r="B18" s="79" t="s">
        <v>275</v>
      </c>
      <c r="C18" s="102">
        <v>47</v>
      </c>
      <c r="D18" s="201">
        <v>20.6</v>
      </c>
      <c r="F18" s="98"/>
    </row>
    <row r="19" spans="1:6" s="80" customFormat="1" x14ac:dyDescent="0.3">
      <c r="A19" s="78">
        <v>15</v>
      </c>
      <c r="B19" s="79" t="s">
        <v>367</v>
      </c>
      <c r="C19" s="102">
        <v>47</v>
      </c>
      <c r="D19" s="201">
        <v>79.7</v>
      </c>
      <c r="F19" s="98"/>
    </row>
    <row r="20" spans="1:6" s="80" customFormat="1" x14ac:dyDescent="0.3">
      <c r="A20" s="78">
        <v>16</v>
      </c>
      <c r="B20" s="79" t="s">
        <v>306</v>
      </c>
      <c r="C20" s="102">
        <v>43</v>
      </c>
      <c r="D20" s="201">
        <v>76.8</v>
      </c>
      <c r="F20" s="98"/>
    </row>
    <row r="21" spans="1:6" s="80" customFormat="1" x14ac:dyDescent="0.3">
      <c r="A21" s="78">
        <v>17</v>
      </c>
      <c r="B21" s="79" t="s">
        <v>304</v>
      </c>
      <c r="C21" s="102">
        <v>42</v>
      </c>
      <c r="D21" s="201">
        <v>58.3</v>
      </c>
      <c r="F21" s="98"/>
    </row>
    <row r="22" spans="1:6" s="80" customFormat="1" ht="31.2" x14ac:dyDescent="0.3">
      <c r="A22" s="78">
        <v>18</v>
      </c>
      <c r="B22" s="79" t="s">
        <v>305</v>
      </c>
      <c r="C22" s="102">
        <v>38</v>
      </c>
      <c r="D22" s="201">
        <v>70.400000000000006</v>
      </c>
      <c r="F22" s="98"/>
    </row>
    <row r="23" spans="1:6" s="80" customFormat="1" ht="31.2" x14ac:dyDescent="0.3">
      <c r="A23" s="78">
        <v>19</v>
      </c>
      <c r="B23" s="79" t="s">
        <v>315</v>
      </c>
      <c r="C23" s="102">
        <v>36</v>
      </c>
      <c r="D23" s="201">
        <v>73.5</v>
      </c>
      <c r="F23" s="98"/>
    </row>
    <row r="24" spans="1:6" s="80" customFormat="1" ht="31.2" x14ac:dyDescent="0.3">
      <c r="A24" s="78">
        <v>20</v>
      </c>
      <c r="B24" s="79" t="s">
        <v>428</v>
      </c>
      <c r="C24" s="102">
        <v>35</v>
      </c>
      <c r="D24" s="201">
        <v>72.900000000000006</v>
      </c>
      <c r="F24" s="98"/>
    </row>
    <row r="25" spans="1:6" s="80" customFormat="1" x14ac:dyDescent="0.3">
      <c r="A25" s="78">
        <v>21</v>
      </c>
      <c r="B25" s="79" t="s">
        <v>429</v>
      </c>
      <c r="C25" s="102">
        <v>34</v>
      </c>
      <c r="D25" s="201">
        <v>79.099999999999994</v>
      </c>
      <c r="F25" s="98"/>
    </row>
    <row r="26" spans="1:6" s="80" customFormat="1" x14ac:dyDescent="0.3">
      <c r="A26" s="78">
        <v>22</v>
      </c>
      <c r="B26" s="79" t="s">
        <v>291</v>
      </c>
      <c r="C26" s="102">
        <v>29</v>
      </c>
      <c r="D26" s="201">
        <v>74.400000000000006</v>
      </c>
      <c r="F26" s="98"/>
    </row>
    <row r="27" spans="1:6" s="80" customFormat="1" ht="31.2" x14ac:dyDescent="0.3">
      <c r="A27" s="78">
        <v>23</v>
      </c>
      <c r="B27" s="79" t="s">
        <v>286</v>
      </c>
      <c r="C27" s="102">
        <v>29</v>
      </c>
      <c r="D27" s="201">
        <v>93.5</v>
      </c>
      <c r="F27" s="98"/>
    </row>
    <row r="28" spans="1:6" s="80" customFormat="1" ht="31.2" x14ac:dyDescent="0.3">
      <c r="A28" s="78">
        <v>24</v>
      </c>
      <c r="B28" s="79" t="s">
        <v>443</v>
      </c>
      <c r="C28" s="102">
        <v>28</v>
      </c>
      <c r="D28" s="201">
        <v>96.6</v>
      </c>
      <c r="F28" s="98"/>
    </row>
    <row r="29" spans="1:6" s="80" customFormat="1" x14ac:dyDescent="0.3">
      <c r="A29" s="78">
        <v>25</v>
      </c>
      <c r="B29" s="79" t="s">
        <v>276</v>
      </c>
      <c r="C29" s="102">
        <v>26</v>
      </c>
      <c r="D29" s="201">
        <v>18.2</v>
      </c>
      <c r="F29" s="98"/>
    </row>
    <row r="30" spans="1:6" s="80" customFormat="1" x14ac:dyDescent="0.3">
      <c r="A30" s="78">
        <v>26</v>
      </c>
      <c r="B30" s="79" t="s">
        <v>433</v>
      </c>
      <c r="C30" s="102">
        <v>26</v>
      </c>
      <c r="D30" s="201">
        <v>53.1</v>
      </c>
      <c r="F30" s="98"/>
    </row>
    <row r="31" spans="1:6" s="80" customFormat="1" x14ac:dyDescent="0.3">
      <c r="A31" s="78">
        <v>27</v>
      </c>
      <c r="B31" s="79" t="s">
        <v>290</v>
      </c>
      <c r="C31" s="102">
        <v>25</v>
      </c>
      <c r="D31" s="201">
        <v>50</v>
      </c>
      <c r="F31" s="98"/>
    </row>
    <row r="32" spans="1:6" s="80" customFormat="1" ht="31.2" x14ac:dyDescent="0.3">
      <c r="A32" s="78">
        <v>28</v>
      </c>
      <c r="B32" s="79" t="s">
        <v>437</v>
      </c>
      <c r="C32" s="102">
        <v>25</v>
      </c>
      <c r="D32" s="201">
        <v>89.3</v>
      </c>
      <c r="F32" s="98"/>
    </row>
    <row r="33" spans="1:6" s="80" customFormat="1" ht="31.2" x14ac:dyDescent="0.3">
      <c r="A33" s="78">
        <v>29</v>
      </c>
      <c r="B33" s="79" t="s">
        <v>278</v>
      </c>
      <c r="C33" s="102">
        <v>22</v>
      </c>
      <c r="D33" s="201">
        <v>26.2</v>
      </c>
      <c r="F33" s="98"/>
    </row>
    <row r="34" spans="1:6" s="80" customFormat="1" ht="31.2" x14ac:dyDescent="0.3">
      <c r="A34" s="78">
        <v>30</v>
      </c>
      <c r="B34" s="79" t="s">
        <v>298</v>
      </c>
      <c r="C34" s="102">
        <v>21</v>
      </c>
      <c r="D34" s="201">
        <v>22.8</v>
      </c>
      <c r="F34" s="98"/>
    </row>
    <row r="35" spans="1:6" s="80" customFormat="1" x14ac:dyDescent="0.3">
      <c r="A35" s="78">
        <v>31</v>
      </c>
      <c r="B35" s="81" t="s">
        <v>307</v>
      </c>
      <c r="C35" s="97">
        <v>21</v>
      </c>
      <c r="D35" s="201">
        <v>67.7</v>
      </c>
      <c r="F35" s="98"/>
    </row>
    <row r="36" spans="1:6" s="80" customFormat="1" x14ac:dyDescent="0.3">
      <c r="A36" s="78">
        <v>32</v>
      </c>
      <c r="B36" s="79" t="s">
        <v>295</v>
      </c>
      <c r="C36" s="102">
        <v>19</v>
      </c>
      <c r="D36" s="201">
        <v>27.9</v>
      </c>
      <c r="F36" s="98"/>
    </row>
    <row r="37" spans="1:6" s="80" customFormat="1" x14ac:dyDescent="0.3">
      <c r="A37" s="78">
        <v>33</v>
      </c>
      <c r="B37" s="79" t="s">
        <v>431</v>
      </c>
      <c r="C37" s="102">
        <v>19</v>
      </c>
      <c r="D37" s="201">
        <v>45.2</v>
      </c>
      <c r="F37" s="98"/>
    </row>
    <row r="38" spans="1:6" s="80" customFormat="1" x14ac:dyDescent="0.3">
      <c r="A38" s="78">
        <v>34</v>
      </c>
      <c r="B38" s="79" t="s">
        <v>313</v>
      </c>
      <c r="C38" s="102">
        <v>19</v>
      </c>
      <c r="D38" s="201">
        <v>54.3</v>
      </c>
      <c r="F38" s="98"/>
    </row>
    <row r="39" spans="1:6" s="80" customFormat="1" ht="31.2" x14ac:dyDescent="0.3">
      <c r="A39" s="78">
        <v>35</v>
      </c>
      <c r="B39" s="79" t="s">
        <v>303</v>
      </c>
      <c r="C39" s="102">
        <v>19</v>
      </c>
      <c r="D39" s="201">
        <v>65.5</v>
      </c>
      <c r="F39" s="98"/>
    </row>
    <row r="40" spans="1:6" s="80" customFormat="1" ht="31.2" x14ac:dyDescent="0.3">
      <c r="A40" s="78">
        <v>36</v>
      </c>
      <c r="B40" s="79" t="s">
        <v>324</v>
      </c>
      <c r="C40" s="102">
        <v>19</v>
      </c>
      <c r="D40" s="201">
        <v>79.2</v>
      </c>
      <c r="F40" s="98"/>
    </row>
    <row r="41" spans="1:6" ht="15" customHeight="1" x14ac:dyDescent="0.3">
      <c r="A41" s="78">
        <v>37</v>
      </c>
      <c r="B41" s="82" t="s">
        <v>368</v>
      </c>
      <c r="C41" s="102">
        <v>18</v>
      </c>
      <c r="D41" s="202">
        <v>69.2</v>
      </c>
      <c r="F41" s="98"/>
    </row>
    <row r="42" spans="1:6" ht="46.8" x14ac:dyDescent="0.3">
      <c r="A42" s="78">
        <v>38</v>
      </c>
      <c r="B42" s="84" t="s">
        <v>325</v>
      </c>
      <c r="C42" s="102">
        <v>18</v>
      </c>
      <c r="D42" s="202">
        <v>75</v>
      </c>
      <c r="F42" s="98"/>
    </row>
    <row r="43" spans="1:6" ht="15.6" customHeight="1" x14ac:dyDescent="0.3">
      <c r="A43" s="78">
        <v>39</v>
      </c>
      <c r="B43" s="79" t="s">
        <v>407</v>
      </c>
      <c r="C43" s="102">
        <v>18</v>
      </c>
      <c r="D43" s="202">
        <v>81.8</v>
      </c>
      <c r="F43" s="98"/>
    </row>
    <row r="44" spans="1:6" ht="31.2" x14ac:dyDescent="0.3">
      <c r="A44" s="78">
        <v>40</v>
      </c>
      <c r="B44" s="79" t="s">
        <v>485</v>
      </c>
      <c r="C44" s="102">
        <v>18</v>
      </c>
      <c r="D44" s="202">
        <v>100</v>
      </c>
      <c r="F44" s="98"/>
    </row>
    <row r="45" spans="1:6" ht="31.2" x14ac:dyDescent="0.3">
      <c r="A45" s="78">
        <v>41</v>
      </c>
      <c r="B45" s="79" t="s">
        <v>441</v>
      </c>
      <c r="C45" s="102">
        <v>17</v>
      </c>
      <c r="D45" s="202">
        <v>73.900000000000006</v>
      </c>
      <c r="F45" s="98"/>
    </row>
    <row r="46" spans="1:6" x14ac:dyDescent="0.3">
      <c r="A46" s="78">
        <v>42</v>
      </c>
      <c r="B46" s="79" t="s">
        <v>440</v>
      </c>
      <c r="C46" s="102">
        <v>16</v>
      </c>
      <c r="D46" s="202">
        <v>55.2</v>
      </c>
      <c r="F46" s="98"/>
    </row>
    <row r="47" spans="1:6" x14ac:dyDescent="0.3">
      <c r="A47" s="78">
        <v>43</v>
      </c>
      <c r="B47" s="85" t="s">
        <v>293</v>
      </c>
      <c r="C47" s="102">
        <v>16</v>
      </c>
      <c r="D47" s="202">
        <v>69.599999999999994</v>
      </c>
      <c r="F47" s="98"/>
    </row>
    <row r="48" spans="1:6" x14ac:dyDescent="0.3">
      <c r="A48" s="78">
        <v>44</v>
      </c>
      <c r="B48" s="85" t="s">
        <v>289</v>
      </c>
      <c r="C48" s="102">
        <v>15</v>
      </c>
      <c r="D48" s="202">
        <v>46.9</v>
      </c>
      <c r="F48" s="98"/>
    </row>
    <row r="49" spans="1:6" ht="31.2" x14ac:dyDescent="0.3">
      <c r="A49" s="78">
        <v>45</v>
      </c>
      <c r="B49" s="85" t="s">
        <v>417</v>
      </c>
      <c r="C49" s="102">
        <v>15</v>
      </c>
      <c r="D49" s="202">
        <v>62.5</v>
      </c>
      <c r="F49" s="98"/>
    </row>
    <row r="50" spans="1:6" ht="31.2" x14ac:dyDescent="0.3">
      <c r="A50" s="78">
        <v>46</v>
      </c>
      <c r="B50" s="85" t="s">
        <v>486</v>
      </c>
      <c r="C50" s="102">
        <v>15</v>
      </c>
      <c r="D50" s="202">
        <v>78.900000000000006</v>
      </c>
      <c r="F50" s="98"/>
    </row>
    <row r="51" spans="1:6" x14ac:dyDescent="0.3">
      <c r="A51" s="78">
        <v>47</v>
      </c>
      <c r="B51" s="85" t="s">
        <v>369</v>
      </c>
      <c r="C51" s="102">
        <v>15</v>
      </c>
      <c r="D51" s="202">
        <v>78.900000000000006</v>
      </c>
      <c r="F51" s="98"/>
    </row>
    <row r="52" spans="1:6" ht="31.2" x14ac:dyDescent="0.3">
      <c r="A52" s="78">
        <v>48</v>
      </c>
      <c r="B52" s="85" t="s">
        <v>487</v>
      </c>
      <c r="C52" s="102">
        <v>15</v>
      </c>
      <c r="D52" s="202">
        <v>93.8</v>
      </c>
      <c r="F52" s="98"/>
    </row>
    <row r="53" spans="1:6" x14ac:dyDescent="0.3">
      <c r="A53" s="78">
        <v>49</v>
      </c>
      <c r="B53" s="85" t="s">
        <v>284</v>
      </c>
      <c r="C53" s="102">
        <v>14</v>
      </c>
      <c r="D53" s="202">
        <v>63.6</v>
      </c>
      <c r="F53" s="98"/>
    </row>
    <row r="54" spans="1:6" ht="31.2" x14ac:dyDescent="0.3">
      <c r="A54" s="78">
        <v>50</v>
      </c>
      <c r="B54" s="84" t="s">
        <v>419</v>
      </c>
      <c r="C54" s="102">
        <v>14</v>
      </c>
      <c r="D54" s="202">
        <v>70</v>
      </c>
      <c r="F54" s="98"/>
    </row>
    <row r="55" spans="1:6" x14ac:dyDescent="0.3">
      <c r="C55" s="167"/>
      <c r="D55" s="20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B13" sqref="B13"/>
    </sheetView>
  </sheetViews>
  <sheetFormatPr defaultRowHeight="15.6" x14ac:dyDescent="0.3"/>
  <cols>
    <col min="1" max="1" width="4.33203125" style="143" customWidth="1"/>
    <col min="2" max="2" width="61.44140625" style="86" customWidth="1"/>
    <col min="3" max="3" width="24.6640625" style="77" customWidth="1"/>
    <col min="4" max="224" width="8.88671875" style="76"/>
    <col min="225" max="225" width="4.33203125" style="76" customWidth="1"/>
    <col min="226" max="226" width="31.109375" style="76" customWidth="1"/>
    <col min="227" max="229" width="10" style="76" customWidth="1"/>
    <col min="230" max="230" width="10.33203125" style="76" customWidth="1"/>
    <col min="231" max="232" width="10" style="76" customWidth="1"/>
    <col min="233" max="480" width="8.88671875" style="76"/>
    <col min="481" max="481" width="4.33203125" style="76" customWidth="1"/>
    <col min="482" max="482" width="31.109375" style="76" customWidth="1"/>
    <col min="483" max="485" width="10" style="76" customWidth="1"/>
    <col min="486" max="486" width="10.33203125" style="76" customWidth="1"/>
    <col min="487" max="488" width="10" style="76" customWidth="1"/>
    <col min="489" max="736" width="8.88671875" style="76"/>
    <col min="737" max="737" width="4.33203125" style="76" customWidth="1"/>
    <col min="738" max="738" width="31.109375" style="76" customWidth="1"/>
    <col min="739" max="741" width="10" style="76" customWidth="1"/>
    <col min="742" max="742" width="10.33203125" style="76" customWidth="1"/>
    <col min="743" max="744" width="10" style="76" customWidth="1"/>
    <col min="745" max="992" width="8.88671875" style="76"/>
    <col min="993" max="993" width="4.33203125" style="76" customWidth="1"/>
    <col min="994" max="994" width="31.109375" style="76" customWidth="1"/>
    <col min="995" max="997" width="10" style="76" customWidth="1"/>
    <col min="998" max="998" width="10.33203125" style="76" customWidth="1"/>
    <col min="999" max="1000" width="10" style="76" customWidth="1"/>
    <col min="1001" max="1248" width="8.88671875" style="76"/>
    <col min="1249" max="1249" width="4.33203125" style="76" customWidth="1"/>
    <col min="1250" max="1250" width="31.109375" style="76" customWidth="1"/>
    <col min="1251" max="1253" width="10" style="76" customWidth="1"/>
    <col min="1254" max="1254" width="10.33203125" style="76" customWidth="1"/>
    <col min="1255" max="1256" width="10" style="76" customWidth="1"/>
    <col min="1257" max="1504" width="8.88671875" style="76"/>
    <col min="1505" max="1505" width="4.33203125" style="76" customWidth="1"/>
    <col min="1506" max="1506" width="31.109375" style="76" customWidth="1"/>
    <col min="1507" max="1509" width="10" style="76" customWidth="1"/>
    <col min="1510" max="1510" width="10.33203125" style="76" customWidth="1"/>
    <col min="1511" max="1512" width="10" style="76" customWidth="1"/>
    <col min="1513" max="1760" width="8.88671875" style="76"/>
    <col min="1761" max="1761" width="4.33203125" style="76" customWidth="1"/>
    <col min="1762" max="1762" width="31.109375" style="76" customWidth="1"/>
    <col min="1763" max="1765" width="10" style="76" customWidth="1"/>
    <col min="1766" max="1766" width="10.33203125" style="76" customWidth="1"/>
    <col min="1767" max="1768" width="10" style="76" customWidth="1"/>
    <col min="1769" max="2016" width="8.88671875" style="76"/>
    <col min="2017" max="2017" width="4.33203125" style="76" customWidth="1"/>
    <col min="2018" max="2018" width="31.109375" style="76" customWidth="1"/>
    <col min="2019" max="2021" width="10" style="76" customWidth="1"/>
    <col min="2022" max="2022" width="10.33203125" style="76" customWidth="1"/>
    <col min="2023" max="2024" width="10" style="76" customWidth="1"/>
    <col min="2025" max="2272" width="8.88671875" style="76"/>
    <col min="2273" max="2273" width="4.33203125" style="76" customWidth="1"/>
    <col min="2274" max="2274" width="31.109375" style="76" customWidth="1"/>
    <col min="2275" max="2277" width="10" style="76" customWidth="1"/>
    <col min="2278" max="2278" width="10.33203125" style="76" customWidth="1"/>
    <col min="2279" max="2280" width="10" style="76" customWidth="1"/>
    <col min="2281" max="2528" width="8.88671875" style="76"/>
    <col min="2529" max="2529" width="4.33203125" style="76" customWidth="1"/>
    <col min="2530" max="2530" width="31.109375" style="76" customWidth="1"/>
    <col min="2531" max="2533" width="10" style="76" customWidth="1"/>
    <col min="2534" max="2534" width="10.33203125" style="76" customWidth="1"/>
    <col min="2535" max="2536" width="10" style="76" customWidth="1"/>
    <col min="2537" max="2784" width="8.88671875" style="76"/>
    <col min="2785" max="2785" width="4.33203125" style="76" customWidth="1"/>
    <col min="2786" max="2786" width="31.109375" style="76" customWidth="1"/>
    <col min="2787" max="2789" width="10" style="76" customWidth="1"/>
    <col min="2790" max="2790" width="10.33203125" style="76" customWidth="1"/>
    <col min="2791" max="2792" width="10" style="76" customWidth="1"/>
    <col min="2793" max="3040" width="8.88671875" style="76"/>
    <col min="3041" max="3041" width="4.33203125" style="76" customWidth="1"/>
    <col min="3042" max="3042" width="31.109375" style="76" customWidth="1"/>
    <col min="3043" max="3045" width="10" style="76" customWidth="1"/>
    <col min="3046" max="3046" width="10.33203125" style="76" customWidth="1"/>
    <col min="3047" max="3048" width="10" style="76" customWidth="1"/>
    <col min="3049" max="3296" width="8.88671875" style="76"/>
    <col min="3297" max="3297" width="4.33203125" style="76" customWidth="1"/>
    <col min="3298" max="3298" width="31.109375" style="76" customWidth="1"/>
    <col min="3299" max="3301" width="10" style="76" customWidth="1"/>
    <col min="3302" max="3302" width="10.33203125" style="76" customWidth="1"/>
    <col min="3303" max="3304" width="10" style="76" customWidth="1"/>
    <col min="3305" max="3552" width="8.88671875" style="76"/>
    <col min="3553" max="3553" width="4.33203125" style="76" customWidth="1"/>
    <col min="3554" max="3554" width="31.109375" style="76" customWidth="1"/>
    <col min="3555" max="3557" width="10" style="76" customWidth="1"/>
    <col min="3558" max="3558" width="10.33203125" style="76" customWidth="1"/>
    <col min="3559" max="3560" width="10" style="76" customWidth="1"/>
    <col min="3561" max="3808" width="8.88671875" style="76"/>
    <col min="3809" max="3809" width="4.33203125" style="76" customWidth="1"/>
    <col min="3810" max="3810" width="31.109375" style="76" customWidth="1"/>
    <col min="3811" max="3813" width="10" style="76" customWidth="1"/>
    <col min="3814" max="3814" width="10.33203125" style="76" customWidth="1"/>
    <col min="3815" max="3816" width="10" style="76" customWidth="1"/>
    <col min="3817" max="4064" width="8.88671875" style="76"/>
    <col min="4065" max="4065" width="4.33203125" style="76" customWidth="1"/>
    <col min="4066" max="4066" width="31.109375" style="76" customWidth="1"/>
    <col min="4067" max="4069" width="10" style="76" customWidth="1"/>
    <col min="4070" max="4070" width="10.33203125" style="76" customWidth="1"/>
    <col min="4071" max="4072" width="10" style="76" customWidth="1"/>
    <col min="4073" max="4320" width="8.88671875" style="76"/>
    <col min="4321" max="4321" width="4.33203125" style="76" customWidth="1"/>
    <col min="4322" max="4322" width="31.109375" style="76" customWidth="1"/>
    <col min="4323" max="4325" width="10" style="76" customWidth="1"/>
    <col min="4326" max="4326" width="10.33203125" style="76" customWidth="1"/>
    <col min="4327" max="4328" width="10" style="76" customWidth="1"/>
    <col min="4329" max="4576" width="8.88671875" style="76"/>
    <col min="4577" max="4577" width="4.33203125" style="76" customWidth="1"/>
    <col min="4578" max="4578" width="31.109375" style="76" customWidth="1"/>
    <col min="4579" max="4581" width="10" style="76" customWidth="1"/>
    <col min="4582" max="4582" width="10.33203125" style="76" customWidth="1"/>
    <col min="4583" max="4584" width="10" style="76" customWidth="1"/>
    <col min="4585" max="4832" width="8.88671875" style="76"/>
    <col min="4833" max="4833" width="4.33203125" style="76" customWidth="1"/>
    <col min="4834" max="4834" width="31.109375" style="76" customWidth="1"/>
    <col min="4835" max="4837" width="10" style="76" customWidth="1"/>
    <col min="4838" max="4838" width="10.33203125" style="76" customWidth="1"/>
    <col min="4839" max="4840" width="10" style="76" customWidth="1"/>
    <col min="4841" max="5088" width="8.88671875" style="76"/>
    <col min="5089" max="5089" width="4.33203125" style="76" customWidth="1"/>
    <col min="5090" max="5090" width="31.109375" style="76" customWidth="1"/>
    <col min="5091" max="5093" width="10" style="76" customWidth="1"/>
    <col min="5094" max="5094" width="10.33203125" style="76" customWidth="1"/>
    <col min="5095" max="5096" width="10" style="76" customWidth="1"/>
    <col min="5097" max="5344" width="8.88671875" style="76"/>
    <col min="5345" max="5345" width="4.33203125" style="76" customWidth="1"/>
    <col min="5346" max="5346" width="31.109375" style="76" customWidth="1"/>
    <col min="5347" max="5349" width="10" style="76" customWidth="1"/>
    <col min="5350" max="5350" width="10.33203125" style="76" customWidth="1"/>
    <col min="5351" max="5352" width="10" style="76" customWidth="1"/>
    <col min="5353" max="5600" width="8.88671875" style="76"/>
    <col min="5601" max="5601" width="4.33203125" style="76" customWidth="1"/>
    <col min="5602" max="5602" width="31.109375" style="76" customWidth="1"/>
    <col min="5603" max="5605" width="10" style="76" customWidth="1"/>
    <col min="5606" max="5606" width="10.33203125" style="76" customWidth="1"/>
    <col min="5607" max="5608" width="10" style="76" customWidth="1"/>
    <col min="5609" max="5856" width="8.88671875" style="76"/>
    <col min="5857" max="5857" width="4.33203125" style="76" customWidth="1"/>
    <col min="5858" max="5858" width="31.109375" style="76" customWidth="1"/>
    <col min="5859" max="5861" width="10" style="76" customWidth="1"/>
    <col min="5862" max="5862" width="10.33203125" style="76" customWidth="1"/>
    <col min="5863" max="5864" width="10" style="76" customWidth="1"/>
    <col min="5865" max="6112" width="8.88671875" style="76"/>
    <col min="6113" max="6113" width="4.33203125" style="76" customWidth="1"/>
    <col min="6114" max="6114" width="31.109375" style="76" customWidth="1"/>
    <col min="6115" max="6117" width="10" style="76" customWidth="1"/>
    <col min="6118" max="6118" width="10.33203125" style="76" customWidth="1"/>
    <col min="6119" max="6120" width="10" style="76" customWidth="1"/>
    <col min="6121" max="6368" width="8.88671875" style="76"/>
    <col min="6369" max="6369" width="4.33203125" style="76" customWidth="1"/>
    <col min="6370" max="6370" width="31.109375" style="76" customWidth="1"/>
    <col min="6371" max="6373" width="10" style="76" customWidth="1"/>
    <col min="6374" max="6374" width="10.33203125" style="76" customWidth="1"/>
    <col min="6375" max="6376" width="10" style="76" customWidth="1"/>
    <col min="6377" max="6624" width="8.88671875" style="76"/>
    <col min="6625" max="6625" width="4.33203125" style="76" customWidth="1"/>
    <col min="6626" max="6626" width="31.109375" style="76" customWidth="1"/>
    <col min="6627" max="6629" width="10" style="76" customWidth="1"/>
    <col min="6630" max="6630" width="10.33203125" style="76" customWidth="1"/>
    <col min="6631" max="6632" width="10" style="76" customWidth="1"/>
    <col min="6633" max="6880" width="8.88671875" style="76"/>
    <col min="6881" max="6881" width="4.33203125" style="76" customWidth="1"/>
    <col min="6882" max="6882" width="31.109375" style="76" customWidth="1"/>
    <col min="6883" max="6885" width="10" style="76" customWidth="1"/>
    <col min="6886" max="6886" width="10.33203125" style="76" customWidth="1"/>
    <col min="6887" max="6888" width="10" style="76" customWidth="1"/>
    <col min="6889" max="7136" width="8.88671875" style="76"/>
    <col min="7137" max="7137" width="4.33203125" style="76" customWidth="1"/>
    <col min="7138" max="7138" width="31.109375" style="76" customWidth="1"/>
    <col min="7139" max="7141" width="10" style="76" customWidth="1"/>
    <col min="7142" max="7142" width="10.33203125" style="76" customWidth="1"/>
    <col min="7143" max="7144" width="10" style="76" customWidth="1"/>
    <col min="7145" max="7392" width="8.88671875" style="76"/>
    <col min="7393" max="7393" width="4.33203125" style="76" customWidth="1"/>
    <col min="7394" max="7394" width="31.109375" style="76" customWidth="1"/>
    <col min="7395" max="7397" width="10" style="76" customWidth="1"/>
    <col min="7398" max="7398" width="10.33203125" style="76" customWidth="1"/>
    <col min="7399" max="7400" width="10" style="76" customWidth="1"/>
    <col min="7401" max="7648" width="8.88671875" style="76"/>
    <col min="7649" max="7649" width="4.33203125" style="76" customWidth="1"/>
    <col min="7650" max="7650" width="31.109375" style="76" customWidth="1"/>
    <col min="7651" max="7653" width="10" style="76" customWidth="1"/>
    <col min="7654" max="7654" width="10.33203125" style="76" customWidth="1"/>
    <col min="7655" max="7656" width="10" style="76" customWidth="1"/>
    <col min="7657" max="7904" width="8.88671875" style="76"/>
    <col min="7905" max="7905" width="4.33203125" style="76" customWidth="1"/>
    <col min="7906" max="7906" width="31.109375" style="76" customWidth="1"/>
    <col min="7907" max="7909" width="10" style="76" customWidth="1"/>
    <col min="7910" max="7910" width="10.33203125" style="76" customWidth="1"/>
    <col min="7911" max="7912" width="10" style="76" customWidth="1"/>
    <col min="7913" max="8160" width="8.88671875" style="76"/>
    <col min="8161" max="8161" width="4.33203125" style="76" customWidth="1"/>
    <col min="8162" max="8162" width="31.109375" style="76" customWidth="1"/>
    <col min="8163" max="8165" width="10" style="76" customWidth="1"/>
    <col min="8166" max="8166" width="10.33203125" style="76" customWidth="1"/>
    <col min="8167" max="8168" width="10" style="76" customWidth="1"/>
    <col min="8169" max="8416" width="8.88671875" style="76"/>
    <col min="8417" max="8417" width="4.33203125" style="76" customWidth="1"/>
    <col min="8418" max="8418" width="31.109375" style="76" customWidth="1"/>
    <col min="8419" max="8421" width="10" style="76" customWidth="1"/>
    <col min="8422" max="8422" width="10.33203125" style="76" customWidth="1"/>
    <col min="8423" max="8424" width="10" style="76" customWidth="1"/>
    <col min="8425" max="8672" width="8.88671875" style="76"/>
    <col min="8673" max="8673" width="4.33203125" style="76" customWidth="1"/>
    <col min="8674" max="8674" width="31.109375" style="76" customWidth="1"/>
    <col min="8675" max="8677" width="10" style="76" customWidth="1"/>
    <col min="8678" max="8678" width="10.33203125" style="76" customWidth="1"/>
    <col min="8679" max="8680" width="10" style="76" customWidth="1"/>
    <col min="8681" max="8928" width="8.88671875" style="76"/>
    <col min="8929" max="8929" width="4.33203125" style="76" customWidth="1"/>
    <col min="8930" max="8930" width="31.109375" style="76" customWidth="1"/>
    <col min="8931" max="8933" width="10" style="76" customWidth="1"/>
    <col min="8934" max="8934" width="10.33203125" style="76" customWidth="1"/>
    <col min="8935" max="8936" width="10" style="76" customWidth="1"/>
    <col min="8937" max="9184" width="8.88671875" style="76"/>
    <col min="9185" max="9185" width="4.33203125" style="76" customWidth="1"/>
    <col min="9186" max="9186" width="31.109375" style="76" customWidth="1"/>
    <col min="9187" max="9189" width="10" style="76" customWidth="1"/>
    <col min="9190" max="9190" width="10.33203125" style="76" customWidth="1"/>
    <col min="9191" max="9192" width="10" style="76" customWidth="1"/>
    <col min="9193" max="9440" width="8.88671875" style="76"/>
    <col min="9441" max="9441" width="4.33203125" style="76" customWidth="1"/>
    <col min="9442" max="9442" width="31.109375" style="76" customWidth="1"/>
    <col min="9443" max="9445" width="10" style="76" customWidth="1"/>
    <col min="9446" max="9446" width="10.33203125" style="76" customWidth="1"/>
    <col min="9447" max="9448" width="10" style="76" customWidth="1"/>
    <col min="9449" max="9696" width="8.88671875" style="76"/>
    <col min="9697" max="9697" width="4.33203125" style="76" customWidth="1"/>
    <col min="9698" max="9698" width="31.109375" style="76" customWidth="1"/>
    <col min="9699" max="9701" width="10" style="76" customWidth="1"/>
    <col min="9702" max="9702" width="10.33203125" style="76" customWidth="1"/>
    <col min="9703" max="9704" width="10" style="76" customWidth="1"/>
    <col min="9705" max="9952" width="8.88671875" style="76"/>
    <col min="9953" max="9953" width="4.33203125" style="76" customWidth="1"/>
    <col min="9954" max="9954" width="31.109375" style="76" customWidth="1"/>
    <col min="9955" max="9957" width="10" style="76" customWidth="1"/>
    <col min="9958" max="9958" width="10.33203125" style="76" customWidth="1"/>
    <col min="9959" max="9960" width="10" style="76" customWidth="1"/>
    <col min="9961" max="10208" width="8.88671875" style="76"/>
    <col min="10209" max="10209" width="4.33203125" style="76" customWidth="1"/>
    <col min="10210" max="10210" width="31.109375" style="76" customWidth="1"/>
    <col min="10211" max="10213" width="10" style="76" customWidth="1"/>
    <col min="10214" max="10214" width="10.33203125" style="76" customWidth="1"/>
    <col min="10215" max="10216" width="10" style="76" customWidth="1"/>
    <col min="10217" max="10464" width="8.88671875" style="76"/>
    <col min="10465" max="10465" width="4.33203125" style="76" customWidth="1"/>
    <col min="10466" max="10466" width="31.109375" style="76" customWidth="1"/>
    <col min="10467" max="10469" width="10" style="76" customWidth="1"/>
    <col min="10470" max="10470" width="10.33203125" style="76" customWidth="1"/>
    <col min="10471" max="10472" width="10" style="76" customWidth="1"/>
    <col min="10473" max="10720" width="8.88671875" style="76"/>
    <col min="10721" max="10721" width="4.33203125" style="76" customWidth="1"/>
    <col min="10722" max="10722" width="31.109375" style="76" customWidth="1"/>
    <col min="10723" max="10725" width="10" style="76" customWidth="1"/>
    <col min="10726" max="10726" width="10.33203125" style="76" customWidth="1"/>
    <col min="10727" max="10728" width="10" style="76" customWidth="1"/>
    <col min="10729" max="10976" width="8.88671875" style="76"/>
    <col min="10977" max="10977" width="4.33203125" style="76" customWidth="1"/>
    <col min="10978" max="10978" width="31.109375" style="76" customWidth="1"/>
    <col min="10979" max="10981" width="10" style="76" customWidth="1"/>
    <col min="10982" max="10982" width="10.33203125" style="76" customWidth="1"/>
    <col min="10983" max="10984" width="10" style="76" customWidth="1"/>
    <col min="10985" max="11232" width="8.88671875" style="76"/>
    <col min="11233" max="11233" width="4.33203125" style="76" customWidth="1"/>
    <col min="11234" max="11234" width="31.109375" style="76" customWidth="1"/>
    <col min="11235" max="11237" width="10" style="76" customWidth="1"/>
    <col min="11238" max="11238" width="10.33203125" style="76" customWidth="1"/>
    <col min="11239" max="11240" width="10" style="76" customWidth="1"/>
    <col min="11241" max="11488" width="8.88671875" style="76"/>
    <col min="11489" max="11489" width="4.33203125" style="76" customWidth="1"/>
    <col min="11490" max="11490" width="31.109375" style="76" customWidth="1"/>
    <col min="11491" max="11493" width="10" style="76" customWidth="1"/>
    <col min="11494" max="11494" width="10.33203125" style="76" customWidth="1"/>
    <col min="11495" max="11496" width="10" style="76" customWidth="1"/>
    <col min="11497" max="11744" width="8.88671875" style="76"/>
    <col min="11745" max="11745" width="4.33203125" style="76" customWidth="1"/>
    <col min="11746" max="11746" width="31.109375" style="76" customWidth="1"/>
    <col min="11747" max="11749" width="10" style="76" customWidth="1"/>
    <col min="11750" max="11750" width="10.33203125" style="76" customWidth="1"/>
    <col min="11751" max="11752" width="10" style="76" customWidth="1"/>
    <col min="11753" max="12000" width="8.88671875" style="76"/>
    <col min="12001" max="12001" width="4.33203125" style="76" customWidth="1"/>
    <col min="12002" max="12002" width="31.109375" style="76" customWidth="1"/>
    <col min="12003" max="12005" width="10" style="76" customWidth="1"/>
    <col min="12006" max="12006" width="10.33203125" style="76" customWidth="1"/>
    <col min="12007" max="12008" width="10" style="76" customWidth="1"/>
    <col min="12009" max="12256" width="8.88671875" style="76"/>
    <col min="12257" max="12257" width="4.33203125" style="76" customWidth="1"/>
    <col min="12258" max="12258" width="31.109375" style="76" customWidth="1"/>
    <col min="12259" max="12261" width="10" style="76" customWidth="1"/>
    <col min="12262" max="12262" width="10.33203125" style="76" customWidth="1"/>
    <col min="12263" max="12264" width="10" style="76" customWidth="1"/>
    <col min="12265" max="12512" width="8.88671875" style="76"/>
    <col min="12513" max="12513" width="4.33203125" style="76" customWidth="1"/>
    <col min="12514" max="12514" width="31.109375" style="76" customWidth="1"/>
    <col min="12515" max="12517" width="10" style="76" customWidth="1"/>
    <col min="12518" max="12518" width="10.33203125" style="76" customWidth="1"/>
    <col min="12519" max="12520" width="10" style="76" customWidth="1"/>
    <col min="12521" max="12768" width="8.88671875" style="76"/>
    <col min="12769" max="12769" width="4.33203125" style="76" customWidth="1"/>
    <col min="12770" max="12770" width="31.109375" style="76" customWidth="1"/>
    <col min="12771" max="12773" width="10" style="76" customWidth="1"/>
    <col min="12774" max="12774" width="10.33203125" style="76" customWidth="1"/>
    <col min="12775" max="12776" width="10" style="76" customWidth="1"/>
    <col min="12777" max="13024" width="8.88671875" style="76"/>
    <col min="13025" max="13025" width="4.33203125" style="76" customWidth="1"/>
    <col min="13026" max="13026" width="31.109375" style="76" customWidth="1"/>
    <col min="13027" max="13029" width="10" style="76" customWidth="1"/>
    <col min="13030" max="13030" width="10.33203125" style="76" customWidth="1"/>
    <col min="13031" max="13032" width="10" style="76" customWidth="1"/>
    <col min="13033" max="13280" width="8.88671875" style="76"/>
    <col min="13281" max="13281" width="4.33203125" style="76" customWidth="1"/>
    <col min="13282" max="13282" width="31.109375" style="76" customWidth="1"/>
    <col min="13283" max="13285" width="10" style="76" customWidth="1"/>
    <col min="13286" max="13286" width="10.33203125" style="76" customWidth="1"/>
    <col min="13287" max="13288" width="10" style="76" customWidth="1"/>
    <col min="13289" max="13536" width="8.88671875" style="76"/>
    <col min="13537" max="13537" width="4.33203125" style="76" customWidth="1"/>
    <col min="13538" max="13538" width="31.109375" style="76" customWidth="1"/>
    <col min="13539" max="13541" width="10" style="76" customWidth="1"/>
    <col min="13542" max="13542" width="10.33203125" style="76" customWidth="1"/>
    <col min="13543" max="13544" width="10" style="76" customWidth="1"/>
    <col min="13545" max="13792" width="8.88671875" style="76"/>
    <col min="13793" max="13793" width="4.33203125" style="76" customWidth="1"/>
    <col min="13794" max="13794" width="31.109375" style="76" customWidth="1"/>
    <col min="13795" max="13797" width="10" style="76" customWidth="1"/>
    <col min="13798" max="13798" width="10.33203125" style="76" customWidth="1"/>
    <col min="13799" max="13800" width="10" style="76" customWidth="1"/>
    <col min="13801" max="14048" width="8.88671875" style="76"/>
    <col min="14049" max="14049" width="4.33203125" style="76" customWidth="1"/>
    <col min="14050" max="14050" width="31.109375" style="76" customWidth="1"/>
    <col min="14051" max="14053" width="10" style="76" customWidth="1"/>
    <col min="14054" max="14054" width="10.33203125" style="76" customWidth="1"/>
    <col min="14055" max="14056" width="10" style="76" customWidth="1"/>
    <col min="14057" max="14304" width="8.88671875" style="76"/>
    <col min="14305" max="14305" width="4.33203125" style="76" customWidth="1"/>
    <col min="14306" max="14306" width="31.109375" style="76" customWidth="1"/>
    <col min="14307" max="14309" width="10" style="76" customWidth="1"/>
    <col min="14310" max="14310" width="10.33203125" style="76" customWidth="1"/>
    <col min="14311" max="14312" width="10" style="76" customWidth="1"/>
    <col min="14313" max="14560" width="8.88671875" style="76"/>
    <col min="14561" max="14561" width="4.33203125" style="76" customWidth="1"/>
    <col min="14562" max="14562" width="31.109375" style="76" customWidth="1"/>
    <col min="14563" max="14565" width="10" style="76" customWidth="1"/>
    <col min="14566" max="14566" width="10.33203125" style="76" customWidth="1"/>
    <col min="14567" max="14568" width="10" style="76" customWidth="1"/>
    <col min="14569" max="14816" width="8.88671875" style="76"/>
    <col min="14817" max="14817" width="4.33203125" style="76" customWidth="1"/>
    <col min="14818" max="14818" width="31.109375" style="76" customWidth="1"/>
    <col min="14819" max="14821" width="10" style="76" customWidth="1"/>
    <col min="14822" max="14822" width="10.33203125" style="76" customWidth="1"/>
    <col min="14823" max="14824" width="10" style="76" customWidth="1"/>
    <col min="14825" max="15072" width="8.88671875" style="76"/>
    <col min="15073" max="15073" width="4.33203125" style="76" customWidth="1"/>
    <col min="15074" max="15074" width="31.109375" style="76" customWidth="1"/>
    <col min="15075" max="15077" width="10" style="76" customWidth="1"/>
    <col min="15078" max="15078" width="10.33203125" style="76" customWidth="1"/>
    <col min="15079" max="15080" width="10" style="76" customWidth="1"/>
    <col min="15081" max="15328" width="8.88671875" style="76"/>
    <col min="15329" max="15329" width="4.33203125" style="76" customWidth="1"/>
    <col min="15330" max="15330" width="31.109375" style="76" customWidth="1"/>
    <col min="15331" max="15333" width="10" style="76" customWidth="1"/>
    <col min="15334" max="15334" width="10.33203125" style="76" customWidth="1"/>
    <col min="15335" max="15336" width="10" style="76" customWidth="1"/>
    <col min="15337" max="15584" width="8.88671875" style="76"/>
    <col min="15585" max="15585" width="4.33203125" style="76" customWidth="1"/>
    <col min="15586" max="15586" width="31.109375" style="76" customWidth="1"/>
    <col min="15587" max="15589" width="10" style="76" customWidth="1"/>
    <col min="15590" max="15590" width="10.33203125" style="76" customWidth="1"/>
    <col min="15591" max="15592" width="10" style="76" customWidth="1"/>
    <col min="15593" max="15840" width="8.88671875" style="76"/>
    <col min="15841" max="15841" width="4.33203125" style="76" customWidth="1"/>
    <col min="15842" max="15842" width="31.109375" style="76" customWidth="1"/>
    <col min="15843" max="15845" width="10" style="76" customWidth="1"/>
    <col min="15846" max="15846" width="10.33203125" style="76" customWidth="1"/>
    <col min="15847" max="15848" width="10" style="76" customWidth="1"/>
    <col min="15849" max="16096" width="8.88671875" style="76"/>
    <col min="16097" max="16097" width="4.33203125" style="76" customWidth="1"/>
    <col min="16098" max="16098" width="31.109375" style="76" customWidth="1"/>
    <col min="16099" max="16101" width="10" style="76" customWidth="1"/>
    <col min="16102" max="16102" width="10.33203125" style="76" customWidth="1"/>
    <col min="16103" max="16104" width="10" style="76" customWidth="1"/>
    <col min="16105" max="16371" width="8.88671875" style="76"/>
    <col min="16372" max="16384" width="9.109375" style="76" customWidth="1"/>
  </cols>
  <sheetData>
    <row r="1" spans="1:3" s="88" customFormat="1" ht="20.399999999999999" x14ac:dyDescent="0.35">
      <c r="A1" s="224" t="s">
        <v>243</v>
      </c>
      <c r="B1" s="224"/>
      <c r="C1" s="224"/>
    </row>
    <row r="2" spans="1:3" s="88" customFormat="1" ht="20.399999999999999" x14ac:dyDescent="0.35">
      <c r="A2" s="224" t="s">
        <v>496</v>
      </c>
      <c r="B2" s="224"/>
      <c r="C2" s="224"/>
    </row>
    <row r="3" spans="1:3" s="139" customFormat="1" ht="20.399999999999999" x14ac:dyDescent="0.35">
      <c r="A3" s="255" t="s">
        <v>89</v>
      </c>
      <c r="B3" s="255"/>
      <c r="C3" s="255"/>
    </row>
    <row r="4" spans="1:3" s="90" customFormat="1" ht="8.4" customHeight="1" x14ac:dyDescent="0.25">
      <c r="A4" s="140"/>
      <c r="B4" s="141"/>
      <c r="C4" s="89"/>
    </row>
    <row r="5" spans="1:3" ht="13.2" customHeight="1" x14ac:dyDescent="0.3">
      <c r="A5" s="222" t="s">
        <v>95</v>
      </c>
      <c r="B5" s="220" t="s">
        <v>90</v>
      </c>
      <c r="C5" s="221" t="s">
        <v>244</v>
      </c>
    </row>
    <row r="6" spans="1:3" ht="13.2" customHeight="1" x14ac:dyDescent="0.3">
      <c r="A6" s="222"/>
      <c r="B6" s="220"/>
      <c r="C6" s="221"/>
    </row>
    <row r="7" spans="1:3" ht="27" customHeight="1" x14ac:dyDescent="0.3">
      <c r="A7" s="222"/>
      <c r="B7" s="220"/>
      <c r="C7" s="221"/>
    </row>
    <row r="8" spans="1:3" x14ac:dyDescent="0.3">
      <c r="A8" s="130" t="s">
        <v>4</v>
      </c>
      <c r="B8" s="129" t="s">
        <v>245</v>
      </c>
      <c r="C8" s="130">
        <v>1</v>
      </c>
    </row>
    <row r="9" spans="1:3" s="80" customFormat="1" ht="32.4" customHeight="1" x14ac:dyDescent="0.3">
      <c r="A9" s="130">
        <v>1</v>
      </c>
      <c r="B9" s="142" t="s">
        <v>192</v>
      </c>
      <c r="C9" s="133">
        <v>1936</v>
      </c>
    </row>
    <row r="10" spans="1:3" s="80" customFormat="1" ht="24" customHeight="1" x14ac:dyDescent="0.3">
      <c r="A10" s="130">
        <v>2</v>
      </c>
      <c r="B10" s="142" t="s">
        <v>96</v>
      </c>
      <c r="C10" s="133">
        <v>1079</v>
      </c>
    </row>
    <row r="11" spans="1:3" s="80" customFormat="1" ht="24" customHeight="1" x14ac:dyDescent="0.3">
      <c r="A11" s="130">
        <v>3</v>
      </c>
      <c r="B11" s="142" t="s">
        <v>97</v>
      </c>
      <c r="C11" s="133">
        <v>1001</v>
      </c>
    </row>
    <row r="12" spans="1:3" s="80" customFormat="1" ht="24" customHeight="1" x14ac:dyDescent="0.3">
      <c r="A12" s="130">
        <v>4</v>
      </c>
      <c r="B12" s="142" t="s">
        <v>108</v>
      </c>
      <c r="C12" s="133">
        <v>277</v>
      </c>
    </row>
    <row r="13" spans="1:3" s="80" customFormat="1" ht="24" customHeight="1" x14ac:dyDescent="0.3">
      <c r="A13" s="130">
        <v>5</v>
      </c>
      <c r="B13" s="142" t="s">
        <v>111</v>
      </c>
      <c r="C13" s="133">
        <v>253</v>
      </c>
    </row>
    <row r="14" spans="1:3" s="80" customFormat="1" ht="31.2" customHeight="1" x14ac:dyDescent="0.3">
      <c r="A14" s="130">
        <v>6</v>
      </c>
      <c r="B14" s="142" t="s">
        <v>115</v>
      </c>
      <c r="C14" s="133">
        <v>230</v>
      </c>
    </row>
    <row r="15" spans="1:3" s="80" customFormat="1" ht="24" customHeight="1" x14ac:dyDescent="0.3">
      <c r="A15" s="130">
        <v>7</v>
      </c>
      <c r="B15" s="142" t="s">
        <v>100</v>
      </c>
      <c r="C15" s="133">
        <v>223</v>
      </c>
    </row>
    <row r="16" spans="1:3" s="80" customFormat="1" ht="24" customHeight="1" x14ac:dyDescent="0.3">
      <c r="A16" s="130">
        <v>8</v>
      </c>
      <c r="B16" s="142" t="s">
        <v>103</v>
      </c>
      <c r="C16" s="133">
        <v>215</v>
      </c>
    </row>
    <row r="17" spans="1:3" s="80" customFormat="1" ht="24" customHeight="1" x14ac:dyDescent="0.3">
      <c r="A17" s="130">
        <v>9</v>
      </c>
      <c r="B17" s="142" t="s">
        <v>98</v>
      </c>
      <c r="C17" s="133">
        <v>188</v>
      </c>
    </row>
    <row r="18" spans="1:3" s="80" customFormat="1" ht="24" customHeight="1" x14ac:dyDescent="0.3">
      <c r="A18" s="130">
        <v>10</v>
      </c>
      <c r="B18" s="142" t="s">
        <v>341</v>
      </c>
      <c r="C18" s="133">
        <v>146</v>
      </c>
    </row>
    <row r="19" spans="1:3" s="80" customFormat="1" ht="24" customHeight="1" x14ac:dyDescent="0.3">
      <c r="A19" s="130">
        <v>11</v>
      </c>
      <c r="B19" s="142" t="s">
        <v>104</v>
      </c>
      <c r="C19" s="133">
        <v>142</v>
      </c>
    </row>
    <row r="20" spans="1:3" s="80" customFormat="1" ht="24" customHeight="1" x14ac:dyDescent="0.3">
      <c r="A20" s="130">
        <v>12</v>
      </c>
      <c r="B20" s="142" t="s">
        <v>170</v>
      </c>
      <c r="C20" s="133">
        <v>116</v>
      </c>
    </row>
    <row r="21" spans="1:3" s="80" customFormat="1" ht="24" customHeight="1" x14ac:dyDescent="0.3">
      <c r="A21" s="130">
        <v>13</v>
      </c>
      <c r="B21" s="142" t="s">
        <v>118</v>
      </c>
      <c r="C21" s="133">
        <v>105</v>
      </c>
    </row>
    <row r="22" spans="1:3" s="80" customFormat="1" ht="24" customHeight="1" x14ac:dyDescent="0.3">
      <c r="A22" s="130">
        <v>14</v>
      </c>
      <c r="B22" s="142" t="s">
        <v>101</v>
      </c>
      <c r="C22" s="133">
        <v>93</v>
      </c>
    </row>
    <row r="23" spans="1:3" s="80" customFormat="1" ht="24" customHeight="1" x14ac:dyDescent="0.3">
      <c r="A23" s="130">
        <v>15</v>
      </c>
      <c r="B23" s="142" t="s">
        <v>121</v>
      </c>
      <c r="C23" s="133">
        <v>87</v>
      </c>
    </row>
    <row r="24" spans="1:3" s="80" customFormat="1" ht="24" customHeight="1" x14ac:dyDescent="0.3">
      <c r="A24" s="130">
        <v>16</v>
      </c>
      <c r="B24" s="142" t="s">
        <v>136</v>
      </c>
      <c r="C24" s="133">
        <v>86</v>
      </c>
    </row>
    <row r="25" spans="1:3" s="80" customFormat="1" ht="24" customHeight="1" x14ac:dyDescent="0.3">
      <c r="A25" s="130">
        <v>17</v>
      </c>
      <c r="B25" s="142" t="s">
        <v>106</v>
      </c>
      <c r="C25" s="133">
        <v>85</v>
      </c>
    </row>
    <row r="26" spans="1:3" s="80" customFormat="1" ht="24" customHeight="1" x14ac:dyDescent="0.3">
      <c r="A26" s="130">
        <v>18</v>
      </c>
      <c r="B26" s="142" t="s">
        <v>105</v>
      </c>
      <c r="C26" s="133">
        <v>80</v>
      </c>
    </row>
    <row r="27" spans="1:3" s="80" customFormat="1" ht="24" customHeight="1" x14ac:dyDescent="0.3">
      <c r="A27" s="130">
        <v>19</v>
      </c>
      <c r="B27" s="142" t="s">
        <v>250</v>
      </c>
      <c r="C27" s="133">
        <v>80</v>
      </c>
    </row>
    <row r="28" spans="1:3" s="80" customFormat="1" ht="24" customHeight="1" x14ac:dyDescent="0.3">
      <c r="A28" s="130">
        <v>20</v>
      </c>
      <c r="B28" s="142" t="s">
        <v>221</v>
      </c>
      <c r="C28" s="133">
        <v>73</v>
      </c>
    </row>
    <row r="29" spans="1:3" s="80" customFormat="1" ht="24" customHeight="1" x14ac:dyDescent="0.3">
      <c r="A29" s="130">
        <v>21</v>
      </c>
      <c r="B29" s="142" t="s">
        <v>210</v>
      </c>
      <c r="C29" s="133">
        <v>71</v>
      </c>
    </row>
    <row r="30" spans="1:3" s="80" customFormat="1" ht="24" customHeight="1" x14ac:dyDescent="0.3">
      <c r="A30" s="130">
        <v>22</v>
      </c>
      <c r="B30" s="142" t="s">
        <v>109</v>
      </c>
      <c r="C30" s="133">
        <v>71</v>
      </c>
    </row>
    <row r="31" spans="1:3" s="80" customFormat="1" ht="31.2" customHeight="1" x14ac:dyDescent="0.3">
      <c r="A31" s="130">
        <v>23</v>
      </c>
      <c r="B31" s="142" t="s">
        <v>119</v>
      </c>
      <c r="C31" s="133">
        <v>67</v>
      </c>
    </row>
    <row r="32" spans="1:3" s="80" customFormat="1" ht="24" customHeight="1" x14ac:dyDescent="0.3">
      <c r="A32" s="130">
        <v>24</v>
      </c>
      <c r="B32" s="142" t="s">
        <v>110</v>
      </c>
      <c r="C32" s="133">
        <v>59</v>
      </c>
    </row>
    <row r="33" spans="1:3" s="80" customFormat="1" ht="24" customHeight="1" x14ac:dyDescent="0.3">
      <c r="A33" s="130">
        <v>25</v>
      </c>
      <c r="B33" s="142" t="s">
        <v>112</v>
      </c>
      <c r="C33" s="133">
        <v>57</v>
      </c>
    </row>
    <row r="34" spans="1:3" s="80" customFormat="1" ht="24" customHeight="1" x14ac:dyDescent="0.3">
      <c r="A34" s="130">
        <v>26</v>
      </c>
      <c r="B34" s="142" t="s">
        <v>148</v>
      </c>
      <c r="C34" s="133">
        <v>56</v>
      </c>
    </row>
    <row r="35" spans="1:3" s="80" customFormat="1" ht="24" customHeight="1" x14ac:dyDescent="0.3">
      <c r="A35" s="130">
        <v>27</v>
      </c>
      <c r="B35" s="142" t="s">
        <v>372</v>
      </c>
      <c r="C35" s="133">
        <v>54</v>
      </c>
    </row>
    <row r="36" spans="1:3" s="80" customFormat="1" ht="24" customHeight="1" x14ac:dyDescent="0.3">
      <c r="A36" s="130">
        <v>28</v>
      </c>
      <c r="B36" s="142" t="s">
        <v>163</v>
      </c>
      <c r="C36" s="133">
        <v>52</v>
      </c>
    </row>
    <row r="37" spans="1:3" s="80" customFormat="1" ht="31.2" customHeight="1" x14ac:dyDescent="0.3">
      <c r="A37" s="130">
        <v>29</v>
      </c>
      <c r="B37" s="142" t="s">
        <v>128</v>
      </c>
      <c r="C37" s="133">
        <v>47</v>
      </c>
    </row>
    <row r="38" spans="1:3" s="80" customFormat="1" ht="24" customHeight="1" x14ac:dyDescent="0.3">
      <c r="A38" s="130">
        <v>30</v>
      </c>
      <c r="B38" s="142" t="s">
        <v>202</v>
      </c>
      <c r="C38" s="133">
        <v>46</v>
      </c>
    </row>
    <row r="39" spans="1:3" s="80" customFormat="1" ht="31.2" customHeight="1" x14ac:dyDescent="0.3">
      <c r="A39" s="130">
        <v>31</v>
      </c>
      <c r="B39" s="142" t="s">
        <v>237</v>
      </c>
      <c r="C39" s="133">
        <v>46</v>
      </c>
    </row>
    <row r="40" spans="1:3" s="80" customFormat="1" ht="31.2" customHeight="1" x14ac:dyDescent="0.3">
      <c r="A40" s="130">
        <v>32</v>
      </c>
      <c r="B40" s="142" t="s">
        <v>361</v>
      </c>
      <c r="C40" s="133">
        <v>46</v>
      </c>
    </row>
    <row r="41" spans="1:3" s="80" customFormat="1" ht="24" customHeight="1" x14ac:dyDescent="0.3">
      <c r="A41" s="130">
        <v>33</v>
      </c>
      <c r="B41" s="142" t="s">
        <v>184</v>
      </c>
      <c r="C41" s="133">
        <v>45</v>
      </c>
    </row>
    <row r="42" spans="1:3" s="80" customFormat="1" ht="24" customHeight="1" x14ac:dyDescent="0.3">
      <c r="A42" s="130">
        <v>34</v>
      </c>
      <c r="B42" s="142" t="s">
        <v>117</v>
      </c>
      <c r="C42" s="133">
        <v>44</v>
      </c>
    </row>
    <row r="43" spans="1:3" s="80" customFormat="1" ht="24" customHeight="1" x14ac:dyDescent="0.3">
      <c r="A43" s="130">
        <v>35</v>
      </c>
      <c r="B43" s="142" t="s">
        <v>123</v>
      </c>
      <c r="C43" s="133">
        <v>44</v>
      </c>
    </row>
    <row r="44" spans="1:3" s="80" customFormat="1" ht="24" customHeight="1" x14ac:dyDescent="0.3">
      <c r="A44" s="130">
        <v>36</v>
      </c>
      <c r="B44" s="142" t="s">
        <v>167</v>
      </c>
      <c r="C44" s="133">
        <v>42</v>
      </c>
    </row>
    <row r="45" spans="1:3" s="80" customFormat="1" ht="24" customHeight="1" x14ac:dyDescent="0.3">
      <c r="A45" s="130">
        <v>37</v>
      </c>
      <c r="B45" s="142" t="s">
        <v>113</v>
      </c>
      <c r="C45" s="133">
        <v>40</v>
      </c>
    </row>
    <row r="46" spans="1:3" s="80" customFormat="1" ht="24" customHeight="1" x14ac:dyDescent="0.3">
      <c r="A46" s="130">
        <v>38</v>
      </c>
      <c r="B46" s="142" t="s">
        <v>107</v>
      </c>
      <c r="C46" s="133">
        <v>38</v>
      </c>
    </row>
    <row r="47" spans="1:3" s="80" customFormat="1" ht="31.2" customHeight="1" x14ac:dyDescent="0.3">
      <c r="A47" s="130">
        <v>39</v>
      </c>
      <c r="B47" s="142" t="s">
        <v>239</v>
      </c>
      <c r="C47" s="133">
        <v>37</v>
      </c>
    </row>
    <row r="48" spans="1:3" s="80" customFormat="1" ht="24" customHeight="1" x14ac:dyDescent="0.3">
      <c r="A48" s="130">
        <v>40</v>
      </c>
      <c r="B48" s="142" t="s">
        <v>185</v>
      </c>
      <c r="C48" s="133">
        <v>37</v>
      </c>
    </row>
    <row r="49" spans="1:3" s="80" customFormat="1" ht="24" customHeight="1" x14ac:dyDescent="0.3">
      <c r="A49" s="130">
        <v>41</v>
      </c>
      <c r="B49" s="142" t="s">
        <v>238</v>
      </c>
      <c r="C49" s="133">
        <v>36</v>
      </c>
    </row>
    <row r="50" spans="1:3" s="80" customFormat="1" ht="24" customHeight="1" x14ac:dyDescent="0.3">
      <c r="A50" s="130">
        <v>42</v>
      </c>
      <c r="B50" s="142" t="s">
        <v>393</v>
      </c>
      <c r="C50" s="133">
        <v>34</v>
      </c>
    </row>
    <row r="51" spans="1:3" s="80" customFormat="1" ht="24" customHeight="1" x14ac:dyDescent="0.3">
      <c r="A51" s="130">
        <v>43</v>
      </c>
      <c r="B51" s="142" t="s">
        <v>214</v>
      </c>
      <c r="C51" s="133">
        <v>32</v>
      </c>
    </row>
    <row r="52" spans="1:3" s="80" customFormat="1" ht="24" customHeight="1" x14ac:dyDescent="0.3">
      <c r="A52" s="130">
        <v>44</v>
      </c>
      <c r="B52" s="142" t="s">
        <v>186</v>
      </c>
      <c r="C52" s="133">
        <v>32</v>
      </c>
    </row>
    <row r="53" spans="1:3" s="80" customFormat="1" ht="48" customHeight="1" x14ac:dyDescent="0.3">
      <c r="A53" s="130">
        <v>45</v>
      </c>
      <c r="B53" s="142" t="s">
        <v>213</v>
      </c>
      <c r="C53" s="133">
        <v>31</v>
      </c>
    </row>
    <row r="54" spans="1:3" s="80" customFormat="1" ht="24" customHeight="1" x14ac:dyDescent="0.3">
      <c r="A54" s="130">
        <v>46</v>
      </c>
      <c r="B54" s="142" t="s">
        <v>376</v>
      </c>
      <c r="C54" s="133">
        <v>31</v>
      </c>
    </row>
    <row r="55" spans="1:3" s="80" customFormat="1" ht="24" customHeight="1" x14ac:dyDescent="0.3">
      <c r="A55" s="130">
        <v>47</v>
      </c>
      <c r="B55" s="142" t="s">
        <v>181</v>
      </c>
      <c r="C55" s="133">
        <v>30</v>
      </c>
    </row>
    <row r="56" spans="1:3" s="80" customFormat="1" ht="24" customHeight="1" x14ac:dyDescent="0.3">
      <c r="A56" s="130">
        <v>48</v>
      </c>
      <c r="B56" s="142" t="s">
        <v>248</v>
      </c>
      <c r="C56" s="133">
        <v>30</v>
      </c>
    </row>
    <row r="57" spans="1:3" s="80" customFormat="1" ht="24" customHeight="1" x14ac:dyDescent="0.3">
      <c r="A57" s="130">
        <v>49</v>
      </c>
      <c r="B57" s="142" t="s">
        <v>129</v>
      </c>
      <c r="C57" s="133">
        <v>28</v>
      </c>
    </row>
    <row r="58" spans="1:3" s="80" customFormat="1" ht="24" customHeight="1" x14ac:dyDescent="0.3">
      <c r="A58" s="130">
        <v>50</v>
      </c>
      <c r="B58" s="142" t="s">
        <v>195</v>
      </c>
      <c r="C58" s="133">
        <v>27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2"/>
  <sheetViews>
    <sheetView zoomScale="90" zoomScaleNormal="90" zoomScaleSheetLayoutView="90" workbookViewId="0">
      <selection activeCell="B18" sqref="B18"/>
    </sheetView>
  </sheetViews>
  <sheetFormatPr defaultColWidth="8.88671875" defaultRowHeight="15.6" x14ac:dyDescent="0.3"/>
  <cols>
    <col min="1" max="1" width="4.33203125" style="143" customWidth="1"/>
    <col min="2" max="2" width="61.44140625" style="152" customWidth="1"/>
    <col min="3" max="3" width="24.6640625" style="76" customWidth="1"/>
    <col min="4" max="217" width="8.88671875" style="76"/>
    <col min="218" max="218" width="4.33203125" style="76" customWidth="1"/>
    <col min="219" max="219" width="28.44140625" style="76" customWidth="1"/>
    <col min="220" max="222" width="10" style="76" customWidth="1"/>
    <col min="223" max="223" width="11.44140625" style="76" customWidth="1"/>
    <col min="224" max="225" width="11" style="76" customWidth="1"/>
    <col min="226" max="473" width="8.88671875" style="76"/>
    <col min="474" max="474" width="4.33203125" style="76" customWidth="1"/>
    <col min="475" max="475" width="28.44140625" style="76" customWidth="1"/>
    <col min="476" max="478" width="10" style="76" customWidth="1"/>
    <col min="479" max="479" width="11.44140625" style="76" customWidth="1"/>
    <col min="480" max="481" width="11" style="76" customWidth="1"/>
    <col min="482" max="729" width="8.88671875" style="76"/>
    <col min="730" max="730" width="4.33203125" style="76" customWidth="1"/>
    <col min="731" max="731" width="28.44140625" style="76" customWidth="1"/>
    <col min="732" max="734" width="10" style="76" customWidth="1"/>
    <col min="735" max="735" width="11.44140625" style="76" customWidth="1"/>
    <col min="736" max="737" width="11" style="76" customWidth="1"/>
    <col min="738" max="985" width="8.88671875" style="76"/>
    <col min="986" max="986" width="4.33203125" style="76" customWidth="1"/>
    <col min="987" max="987" width="28.44140625" style="76" customWidth="1"/>
    <col min="988" max="990" width="10" style="76" customWidth="1"/>
    <col min="991" max="991" width="11.44140625" style="76" customWidth="1"/>
    <col min="992" max="993" width="11" style="76" customWidth="1"/>
    <col min="994" max="1241" width="8.88671875" style="76"/>
    <col min="1242" max="1242" width="4.33203125" style="76" customWidth="1"/>
    <col min="1243" max="1243" width="28.44140625" style="76" customWidth="1"/>
    <col min="1244" max="1246" width="10" style="76" customWidth="1"/>
    <col min="1247" max="1247" width="11.44140625" style="76" customWidth="1"/>
    <col min="1248" max="1249" width="11" style="76" customWidth="1"/>
    <col min="1250" max="1497" width="8.88671875" style="76"/>
    <col min="1498" max="1498" width="4.33203125" style="76" customWidth="1"/>
    <col min="1499" max="1499" width="28.44140625" style="76" customWidth="1"/>
    <col min="1500" max="1502" width="10" style="76" customWidth="1"/>
    <col min="1503" max="1503" width="11.44140625" style="76" customWidth="1"/>
    <col min="1504" max="1505" width="11" style="76" customWidth="1"/>
    <col min="1506" max="1753" width="8.88671875" style="76"/>
    <col min="1754" max="1754" width="4.33203125" style="76" customWidth="1"/>
    <col min="1755" max="1755" width="28.44140625" style="76" customWidth="1"/>
    <col min="1756" max="1758" width="10" style="76" customWidth="1"/>
    <col min="1759" max="1759" width="11.44140625" style="76" customWidth="1"/>
    <col min="1760" max="1761" width="11" style="76" customWidth="1"/>
    <col min="1762" max="2009" width="8.88671875" style="76"/>
    <col min="2010" max="2010" width="4.33203125" style="76" customWidth="1"/>
    <col min="2011" max="2011" width="28.44140625" style="76" customWidth="1"/>
    <col min="2012" max="2014" width="10" style="76" customWidth="1"/>
    <col min="2015" max="2015" width="11.44140625" style="76" customWidth="1"/>
    <col min="2016" max="2017" width="11" style="76" customWidth="1"/>
    <col min="2018" max="2265" width="8.88671875" style="76"/>
    <col min="2266" max="2266" width="4.33203125" style="76" customWidth="1"/>
    <col min="2267" max="2267" width="28.44140625" style="76" customWidth="1"/>
    <col min="2268" max="2270" width="10" style="76" customWidth="1"/>
    <col min="2271" max="2271" width="11.44140625" style="76" customWidth="1"/>
    <col min="2272" max="2273" width="11" style="76" customWidth="1"/>
    <col min="2274" max="2521" width="8.88671875" style="76"/>
    <col min="2522" max="2522" width="4.33203125" style="76" customWidth="1"/>
    <col min="2523" max="2523" width="28.44140625" style="76" customWidth="1"/>
    <col min="2524" max="2526" width="10" style="76" customWidth="1"/>
    <col min="2527" max="2527" width="11.44140625" style="76" customWidth="1"/>
    <col min="2528" max="2529" width="11" style="76" customWidth="1"/>
    <col min="2530" max="2777" width="8.88671875" style="76"/>
    <col min="2778" max="2778" width="4.33203125" style="76" customWidth="1"/>
    <col min="2779" max="2779" width="28.44140625" style="76" customWidth="1"/>
    <col min="2780" max="2782" width="10" style="76" customWidth="1"/>
    <col min="2783" max="2783" width="11.44140625" style="76" customWidth="1"/>
    <col min="2784" max="2785" width="11" style="76" customWidth="1"/>
    <col min="2786" max="3033" width="8.88671875" style="76"/>
    <col min="3034" max="3034" width="4.33203125" style="76" customWidth="1"/>
    <col min="3035" max="3035" width="28.44140625" style="76" customWidth="1"/>
    <col min="3036" max="3038" width="10" style="76" customWidth="1"/>
    <col min="3039" max="3039" width="11.44140625" style="76" customWidth="1"/>
    <col min="3040" max="3041" width="11" style="76" customWidth="1"/>
    <col min="3042" max="3289" width="8.88671875" style="76"/>
    <col min="3290" max="3290" width="4.33203125" style="76" customWidth="1"/>
    <col min="3291" max="3291" width="28.44140625" style="76" customWidth="1"/>
    <col min="3292" max="3294" width="10" style="76" customWidth="1"/>
    <col min="3295" max="3295" width="11.44140625" style="76" customWidth="1"/>
    <col min="3296" max="3297" width="11" style="76" customWidth="1"/>
    <col min="3298" max="3545" width="8.88671875" style="76"/>
    <col min="3546" max="3546" width="4.33203125" style="76" customWidth="1"/>
    <col min="3547" max="3547" width="28.44140625" style="76" customWidth="1"/>
    <col min="3548" max="3550" width="10" style="76" customWidth="1"/>
    <col min="3551" max="3551" width="11.44140625" style="76" customWidth="1"/>
    <col min="3552" max="3553" width="11" style="76" customWidth="1"/>
    <col min="3554" max="3801" width="8.88671875" style="76"/>
    <col min="3802" max="3802" width="4.33203125" style="76" customWidth="1"/>
    <col min="3803" max="3803" width="28.44140625" style="76" customWidth="1"/>
    <col min="3804" max="3806" width="10" style="76" customWidth="1"/>
    <col min="3807" max="3807" width="11.44140625" style="76" customWidth="1"/>
    <col min="3808" max="3809" width="11" style="76" customWidth="1"/>
    <col min="3810" max="4057" width="8.88671875" style="76"/>
    <col min="4058" max="4058" width="4.33203125" style="76" customWidth="1"/>
    <col min="4059" max="4059" width="28.44140625" style="76" customWidth="1"/>
    <col min="4060" max="4062" width="10" style="76" customWidth="1"/>
    <col min="4063" max="4063" width="11.44140625" style="76" customWidth="1"/>
    <col min="4064" max="4065" width="11" style="76" customWidth="1"/>
    <col min="4066" max="4313" width="8.88671875" style="76"/>
    <col min="4314" max="4314" width="4.33203125" style="76" customWidth="1"/>
    <col min="4315" max="4315" width="28.44140625" style="76" customWidth="1"/>
    <col min="4316" max="4318" width="10" style="76" customWidth="1"/>
    <col min="4319" max="4319" width="11.44140625" style="76" customWidth="1"/>
    <col min="4320" max="4321" width="11" style="76" customWidth="1"/>
    <col min="4322" max="4569" width="8.88671875" style="76"/>
    <col min="4570" max="4570" width="4.33203125" style="76" customWidth="1"/>
    <col min="4571" max="4571" width="28.44140625" style="76" customWidth="1"/>
    <col min="4572" max="4574" width="10" style="76" customWidth="1"/>
    <col min="4575" max="4575" width="11.44140625" style="76" customWidth="1"/>
    <col min="4576" max="4577" width="11" style="76" customWidth="1"/>
    <col min="4578" max="4825" width="8.88671875" style="76"/>
    <col min="4826" max="4826" width="4.33203125" style="76" customWidth="1"/>
    <col min="4827" max="4827" width="28.44140625" style="76" customWidth="1"/>
    <col min="4828" max="4830" width="10" style="76" customWidth="1"/>
    <col min="4831" max="4831" width="11.44140625" style="76" customWidth="1"/>
    <col min="4832" max="4833" width="11" style="76" customWidth="1"/>
    <col min="4834" max="5081" width="8.88671875" style="76"/>
    <col min="5082" max="5082" width="4.33203125" style="76" customWidth="1"/>
    <col min="5083" max="5083" width="28.44140625" style="76" customWidth="1"/>
    <col min="5084" max="5086" width="10" style="76" customWidth="1"/>
    <col min="5087" max="5087" width="11.44140625" style="76" customWidth="1"/>
    <col min="5088" max="5089" width="11" style="76" customWidth="1"/>
    <col min="5090" max="5337" width="8.88671875" style="76"/>
    <col min="5338" max="5338" width="4.33203125" style="76" customWidth="1"/>
    <col min="5339" max="5339" width="28.44140625" style="76" customWidth="1"/>
    <col min="5340" max="5342" width="10" style="76" customWidth="1"/>
    <col min="5343" max="5343" width="11.44140625" style="76" customWidth="1"/>
    <col min="5344" max="5345" width="11" style="76" customWidth="1"/>
    <col min="5346" max="5593" width="8.88671875" style="76"/>
    <col min="5594" max="5594" width="4.33203125" style="76" customWidth="1"/>
    <col min="5595" max="5595" width="28.44140625" style="76" customWidth="1"/>
    <col min="5596" max="5598" width="10" style="76" customWidth="1"/>
    <col min="5599" max="5599" width="11.44140625" style="76" customWidth="1"/>
    <col min="5600" max="5601" width="11" style="76" customWidth="1"/>
    <col min="5602" max="5849" width="8.88671875" style="76"/>
    <col min="5850" max="5850" width="4.33203125" style="76" customWidth="1"/>
    <col min="5851" max="5851" width="28.44140625" style="76" customWidth="1"/>
    <col min="5852" max="5854" width="10" style="76" customWidth="1"/>
    <col min="5855" max="5855" width="11.44140625" style="76" customWidth="1"/>
    <col min="5856" max="5857" width="11" style="76" customWidth="1"/>
    <col min="5858" max="6105" width="8.88671875" style="76"/>
    <col min="6106" max="6106" width="4.33203125" style="76" customWidth="1"/>
    <col min="6107" max="6107" width="28.44140625" style="76" customWidth="1"/>
    <col min="6108" max="6110" width="10" style="76" customWidth="1"/>
    <col min="6111" max="6111" width="11.44140625" style="76" customWidth="1"/>
    <col min="6112" max="6113" width="11" style="76" customWidth="1"/>
    <col min="6114" max="6361" width="8.88671875" style="76"/>
    <col min="6362" max="6362" width="4.33203125" style="76" customWidth="1"/>
    <col min="6363" max="6363" width="28.44140625" style="76" customWidth="1"/>
    <col min="6364" max="6366" width="10" style="76" customWidth="1"/>
    <col min="6367" max="6367" width="11.44140625" style="76" customWidth="1"/>
    <col min="6368" max="6369" width="11" style="76" customWidth="1"/>
    <col min="6370" max="6617" width="8.88671875" style="76"/>
    <col min="6618" max="6618" width="4.33203125" style="76" customWidth="1"/>
    <col min="6619" max="6619" width="28.44140625" style="76" customWidth="1"/>
    <col min="6620" max="6622" width="10" style="76" customWidth="1"/>
    <col min="6623" max="6623" width="11.44140625" style="76" customWidth="1"/>
    <col min="6624" max="6625" width="11" style="76" customWidth="1"/>
    <col min="6626" max="6873" width="8.88671875" style="76"/>
    <col min="6874" max="6874" width="4.33203125" style="76" customWidth="1"/>
    <col min="6875" max="6875" width="28.44140625" style="76" customWidth="1"/>
    <col min="6876" max="6878" width="10" style="76" customWidth="1"/>
    <col min="6879" max="6879" width="11.44140625" style="76" customWidth="1"/>
    <col min="6880" max="6881" width="11" style="76" customWidth="1"/>
    <col min="6882" max="7129" width="8.88671875" style="76"/>
    <col min="7130" max="7130" width="4.33203125" style="76" customWidth="1"/>
    <col min="7131" max="7131" width="28.44140625" style="76" customWidth="1"/>
    <col min="7132" max="7134" width="10" style="76" customWidth="1"/>
    <col min="7135" max="7135" width="11.44140625" style="76" customWidth="1"/>
    <col min="7136" max="7137" width="11" style="76" customWidth="1"/>
    <col min="7138" max="7385" width="8.88671875" style="76"/>
    <col min="7386" max="7386" width="4.33203125" style="76" customWidth="1"/>
    <col min="7387" max="7387" width="28.44140625" style="76" customWidth="1"/>
    <col min="7388" max="7390" width="10" style="76" customWidth="1"/>
    <col min="7391" max="7391" width="11.44140625" style="76" customWidth="1"/>
    <col min="7392" max="7393" width="11" style="76" customWidth="1"/>
    <col min="7394" max="7641" width="8.88671875" style="76"/>
    <col min="7642" max="7642" width="4.33203125" style="76" customWidth="1"/>
    <col min="7643" max="7643" width="28.44140625" style="76" customWidth="1"/>
    <col min="7644" max="7646" width="10" style="76" customWidth="1"/>
    <col min="7647" max="7647" width="11.44140625" style="76" customWidth="1"/>
    <col min="7648" max="7649" width="11" style="76" customWidth="1"/>
    <col min="7650" max="7897" width="8.88671875" style="76"/>
    <col min="7898" max="7898" width="4.33203125" style="76" customWidth="1"/>
    <col min="7899" max="7899" width="28.44140625" style="76" customWidth="1"/>
    <col min="7900" max="7902" width="10" style="76" customWidth="1"/>
    <col min="7903" max="7903" width="11.44140625" style="76" customWidth="1"/>
    <col min="7904" max="7905" width="11" style="76" customWidth="1"/>
    <col min="7906" max="8153" width="8.88671875" style="76"/>
    <col min="8154" max="8154" width="4.33203125" style="76" customWidth="1"/>
    <col min="8155" max="8155" width="28.44140625" style="76" customWidth="1"/>
    <col min="8156" max="8158" width="10" style="76" customWidth="1"/>
    <col min="8159" max="8159" width="11.44140625" style="76" customWidth="1"/>
    <col min="8160" max="8161" width="11" style="76" customWidth="1"/>
    <col min="8162" max="8409" width="8.88671875" style="76"/>
    <col min="8410" max="8410" width="4.33203125" style="76" customWidth="1"/>
    <col min="8411" max="8411" width="28.44140625" style="76" customWidth="1"/>
    <col min="8412" max="8414" width="10" style="76" customWidth="1"/>
    <col min="8415" max="8415" width="11.44140625" style="76" customWidth="1"/>
    <col min="8416" max="8417" width="11" style="76" customWidth="1"/>
    <col min="8418" max="8665" width="8.88671875" style="76"/>
    <col min="8666" max="8666" width="4.33203125" style="76" customWidth="1"/>
    <col min="8667" max="8667" width="28.44140625" style="76" customWidth="1"/>
    <col min="8668" max="8670" width="10" style="76" customWidth="1"/>
    <col min="8671" max="8671" width="11.44140625" style="76" customWidth="1"/>
    <col min="8672" max="8673" width="11" style="76" customWidth="1"/>
    <col min="8674" max="8921" width="8.88671875" style="76"/>
    <col min="8922" max="8922" width="4.33203125" style="76" customWidth="1"/>
    <col min="8923" max="8923" width="28.44140625" style="76" customWidth="1"/>
    <col min="8924" max="8926" width="10" style="76" customWidth="1"/>
    <col min="8927" max="8927" width="11.44140625" style="76" customWidth="1"/>
    <col min="8928" max="8929" width="11" style="76" customWidth="1"/>
    <col min="8930" max="9177" width="8.88671875" style="76"/>
    <col min="9178" max="9178" width="4.33203125" style="76" customWidth="1"/>
    <col min="9179" max="9179" width="28.44140625" style="76" customWidth="1"/>
    <col min="9180" max="9182" width="10" style="76" customWidth="1"/>
    <col min="9183" max="9183" width="11.44140625" style="76" customWidth="1"/>
    <col min="9184" max="9185" width="11" style="76" customWidth="1"/>
    <col min="9186" max="9433" width="8.88671875" style="76"/>
    <col min="9434" max="9434" width="4.33203125" style="76" customWidth="1"/>
    <col min="9435" max="9435" width="28.44140625" style="76" customWidth="1"/>
    <col min="9436" max="9438" width="10" style="76" customWidth="1"/>
    <col min="9439" max="9439" width="11.44140625" style="76" customWidth="1"/>
    <col min="9440" max="9441" width="11" style="76" customWidth="1"/>
    <col min="9442" max="9689" width="8.88671875" style="76"/>
    <col min="9690" max="9690" width="4.33203125" style="76" customWidth="1"/>
    <col min="9691" max="9691" width="28.44140625" style="76" customWidth="1"/>
    <col min="9692" max="9694" width="10" style="76" customWidth="1"/>
    <col min="9695" max="9695" width="11.44140625" style="76" customWidth="1"/>
    <col min="9696" max="9697" width="11" style="76" customWidth="1"/>
    <col min="9698" max="9945" width="8.88671875" style="76"/>
    <col min="9946" max="9946" width="4.33203125" style="76" customWidth="1"/>
    <col min="9947" max="9947" width="28.44140625" style="76" customWidth="1"/>
    <col min="9948" max="9950" width="10" style="76" customWidth="1"/>
    <col min="9951" max="9951" width="11.44140625" style="76" customWidth="1"/>
    <col min="9952" max="9953" width="11" style="76" customWidth="1"/>
    <col min="9954" max="10201" width="8.88671875" style="76"/>
    <col min="10202" max="10202" width="4.33203125" style="76" customWidth="1"/>
    <col min="10203" max="10203" width="28.44140625" style="76" customWidth="1"/>
    <col min="10204" max="10206" width="10" style="76" customWidth="1"/>
    <col min="10207" max="10207" width="11.44140625" style="76" customWidth="1"/>
    <col min="10208" max="10209" width="11" style="76" customWidth="1"/>
    <col min="10210" max="10457" width="8.88671875" style="76"/>
    <col min="10458" max="10458" width="4.33203125" style="76" customWidth="1"/>
    <col min="10459" max="10459" width="28.44140625" style="76" customWidth="1"/>
    <col min="10460" max="10462" width="10" style="76" customWidth="1"/>
    <col min="10463" max="10463" width="11.44140625" style="76" customWidth="1"/>
    <col min="10464" max="10465" width="11" style="76" customWidth="1"/>
    <col min="10466" max="10713" width="8.88671875" style="76"/>
    <col min="10714" max="10714" width="4.33203125" style="76" customWidth="1"/>
    <col min="10715" max="10715" width="28.44140625" style="76" customWidth="1"/>
    <col min="10716" max="10718" width="10" style="76" customWidth="1"/>
    <col min="10719" max="10719" width="11.44140625" style="76" customWidth="1"/>
    <col min="10720" max="10721" width="11" style="76" customWidth="1"/>
    <col min="10722" max="10969" width="8.88671875" style="76"/>
    <col min="10970" max="10970" width="4.33203125" style="76" customWidth="1"/>
    <col min="10971" max="10971" width="28.44140625" style="76" customWidth="1"/>
    <col min="10972" max="10974" width="10" style="76" customWidth="1"/>
    <col min="10975" max="10975" width="11.44140625" style="76" customWidth="1"/>
    <col min="10976" max="10977" width="11" style="76" customWidth="1"/>
    <col min="10978" max="11225" width="8.88671875" style="76"/>
    <col min="11226" max="11226" width="4.33203125" style="76" customWidth="1"/>
    <col min="11227" max="11227" width="28.44140625" style="76" customWidth="1"/>
    <col min="11228" max="11230" width="10" style="76" customWidth="1"/>
    <col min="11231" max="11231" width="11.44140625" style="76" customWidth="1"/>
    <col min="11232" max="11233" width="11" style="76" customWidth="1"/>
    <col min="11234" max="11481" width="8.88671875" style="76"/>
    <col min="11482" max="11482" width="4.33203125" style="76" customWidth="1"/>
    <col min="11483" max="11483" width="28.44140625" style="76" customWidth="1"/>
    <col min="11484" max="11486" width="10" style="76" customWidth="1"/>
    <col min="11487" max="11487" width="11.44140625" style="76" customWidth="1"/>
    <col min="11488" max="11489" width="11" style="76" customWidth="1"/>
    <col min="11490" max="11737" width="8.88671875" style="76"/>
    <col min="11738" max="11738" width="4.33203125" style="76" customWidth="1"/>
    <col min="11739" max="11739" width="28.44140625" style="76" customWidth="1"/>
    <col min="11740" max="11742" width="10" style="76" customWidth="1"/>
    <col min="11743" max="11743" width="11.44140625" style="76" customWidth="1"/>
    <col min="11744" max="11745" width="11" style="76" customWidth="1"/>
    <col min="11746" max="11993" width="8.88671875" style="76"/>
    <col min="11994" max="11994" width="4.33203125" style="76" customWidth="1"/>
    <col min="11995" max="11995" width="28.44140625" style="76" customWidth="1"/>
    <col min="11996" max="11998" width="10" style="76" customWidth="1"/>
    <col min="11999" max="11999" width="11.44140625" style="76" customWidth="1"/>
    <col min="12000" max="12001" width="11" style="76" customWidth="1"/>
    <col min="12002" max="12249" width="8.88671875" style="76"/>
    <col min="12250" max="12250" width="4.33203125" style="76" customWidth="1"/>
    <col min="12251" max="12251" width="28.44140625" style="76" customWidth="1"/>
    <col min="12252" max="12254" width="10" style="76" customWidth="1"/>
    <col min="12255" max="12255" width="11.44140625" style="76" customWidth="1"/>
    <col min="12256" max="12257" width="11" style="76" customWidth="1"/>
    <col min="12258" max="12505" width="8.88671875" style="76"/>
    <col min="12506" max="12506" width="4.33203125" style="76" customWidth="1"/>
    <col min="12507" max="12507" width="28.44140625" style="76" customWidth="1"/>
    <col min="12508" max="12510" width="10" style="76" customWidth="1"/>
    <col min="12511" max="12511" width="11.44140625" style="76" customWidth="1"/>
    <col min="12512" max="12513" width="11" style="76" customWidth="1"/>
    <col min="12514" max="12761" width="8.88671875" style="76"/>
    <col min="12762" max="12762" width="4.33203125" style="76" customWidth="1"/>
    <col min="12763" max="12763" width="28.44140625" style="76" customWidth="1"/>
    <col min="12764" max="12766" width="10" style="76" customWidth="1"/>
    <col min="12767" max="12767" width="11.44140625" style="76" customWidth="1"/>
    <col min="12768" max="12769" width="11" style="76" customWidth="1"/>
    <col min="12770" max="13017" width="8.88671875" style="76"/>
    <col min="13018" max="13018" width="4.33203125" style="76" customWidth="1"/>
    <col min="13019" max="13019" width="28.44140625" style="76" customWidth="1"/>
    <col min="13020" max="13022" width="10" style="76" customWidth="1"/>
    <col min="13023" max="13023" width="11.44140625" style="76" customWidth="1"/>
    <col min="13024" max="13025" width="11" style="76" customWidth="1"/>
    <col min="13026" max="13273" width="8.88671875" style="76"/>
    <col min="13274" max="13274" width="4.33203125" style="76" customWidth="1"/>
    <col min="13275" max="13275" width="28.44140625" style="76" customWidth="1"/>
    <col min="13276" max="13278" width="10" style="76" customWidth="1"/>
    <col min="13279" max="13279" width="11.44140625" style="76" customWidth="1"/>
    <col min="13280" max="13281" width="11" style="76" customWidth="1"/>
    <col min="13282" max="13529" width="8.88671875" style="76"/>
    <col min="13530" max="13530" width="4.33203125" style="76" customWidth="1"/>
    <col min="13531" max="13531" width="28.44140625" style="76" customWidth="1"/>
    <col min="13532" max="13534" width="10" style="76" customWidth="1"/>
    <col min="13535" max="13535" width="11.44140625" style="76" customWidth="1"/>
    <col min="13536" max="13537" width="11" style="76" customWidth="1"/>
    <col min="13538" max="13785" width="8.88671875" style="76"/>
    <col min="13786" max="13786" width="4.33203125" style="76" customWidth="1"/>
    <col min="13787" max="13787" width="28.44140625" style="76" customWidth="1"/>
    <col min="13788" max="13790" width="10" style="76" customWidth="1"/>
    <col min="13791" max="13791" width="11.44140625" style="76" customWidth="1"/>
    <col min="13792" max="13793" width="11" style="76" customWidth="1"/>
    <col min="13794" max="14041" width="8.88671875" style="76"/>
    <col min="14042" max="14042" width="4.33203125" style="76" customWidth="1"/>
    <col min="14043" max="14043" width="28.44140625" style="76" customWidth="1"/>
    <col min="14044" max="14046" width="10" style="76" customWidth="1"/>
    <col min="14047" max="14047" width="11.44140625" style="76" customWidth="1"/>
    <col min="14048" max="14049" width="11" style="76" customWidth="1"/>
    <col min="14050" max="14297" width="8.88671875" style="76"/>
    <col min="14298" max="14298" width="4.33203125" style="76" customWidth="1"/>
    <col min="14299" max="14299" width="28.44140625" style="76" customWidth="1"/>
    <col min="14300" max="14302" width="10" style="76" customWidth="1"/>
    <col min="14303" max="14303" width="11.44140625" style="76" customWidth="1"/>
    <col min="14304" max="14305" width="11" style="76" customWidth="1"/>
    <col min="14306" max="14553" width="8.88671875" style="76"/>
    <col min="14554" max="14554" width="4.33203125" style="76" customWidth="1"/>
    <col min="14555" max="14555" width="28.44140625" style="76" customWidth="1"/>
    <col min="14556" max="14558" width="10" style="76" customWidth="1"/>
    <col min="14559" max="14559" width="11.44140625" style="76" customWidth="1"/>
    <col min="14560" max="14561" width="11" style="76" customWidth="1"/>
    <col min="14562" max="14809" width="8.88671875" style="76"/>
    <col min="14810" max="14810" width="4.33203125" style="76" customWidth="1"/>
    <col min="14811" max="14811" width="28.44140625" style="76" customWidth="1"/>
    <col min="14812" max="14814" width="10" style="76" customWidth="1"/>
    <col min="14815" max="14815" width="11.44140625" style="76" customWidth="1"/>
    <col min="14816" max="14817" width="11" style="76" customWidth="1"/>
    <col min="14818" max="15065" width="8.88671875" style="76"/>
    <col min="15066" max="15066" width="4.33203125" style="76" customWidth="1"/>
    <col min="15067" max="15067" width="28.44140625" style="76" customWidth="1"/>
    <col min="15068" max="15070" width="10" style="76" customWidth="1"/>
    <col min="15071" max="15071" width="11.44140625" style="76" customWidth="1"/>
    <col min="15072" max="15073" width="11" style="76" customWidth="1"/>
    <col min="15074" max="15321" width="8.88671875" style="76"/>
    <col min="15322" max="15322" width="4.33203125" style="76" customWidth="1"/>
    <col min="15323" max="15323" width="28.44140625" style="76" customWidth="1"/>
    <col min="15324" max="15326" width="10" style="76" customWidth="1"/>
    <col min="15327" max="15327" width="11.44140625" style="76" customWidth="1"/>
    <col min="15328" max="15329" width="11" style="76" customWidth="1"/>
    <col min="15330" max="15577" width="8.88671875" style="76"/>
    <col min="15578" max="15578" width="4.33203125" style="76" customWidth="1"/>
    <col min="15579" max="15579" width="28.44140625" style="76" customWidth="1"/>
    <col min="15580" max="15582" width="10" style="76" customWidth="1"/>
    <col min="15583" max="15583" width="11.44140625" style="76" customWidth="1"/>
    <col min="15584" max="15585" width="11" style="76" customWidth="1"/>
    <col min="15586" max="15833" width="8.88671875" style="76"/>
    <col min="15834" max="15834" width="4.33203125" style="76" customWidth="1"/>
    <col min="15835" max="15835" width="28.44140625" style="76" customWidth="1"/>
    <col min="15836" max="15838" width="10" style="76" customWidth="1"/>
    <col min="15839" max="15839" width="11.44140625" style="76" customWidth="1"/>
    <col min="15840" max="15841" width="11" style="76" customWidth="1"/>
    <col min="15842" max="16089" width="8.88671875" style="76"/>
    <col min="16090" max="16090" width="4.33203125" style="76" customWidth="1"/>
    <col min="16091" max="16091" width="28.44140625" style="76" customWidth="1"/>
    <col min="16092" max="16094" width="10" style="76" customWidth="1"/>
    <col min="16095" max="16095" width="11.44140625" style="76" customWidth="1"/>
    <col min="16096" max="16097" width="11" style="76" customWidth="1"/>
    <col min="16098" max="16384" width="8.88671875" style="76"/>
  </cols>
  <sheetData>
    <row r="1" spans="1:7" s="88" customFormat="1" ht="20.399999999999999" x14ac:dyDescent="0.35">
      <c r="A1" s="224" t="s">
        <v>243</v>
      </c>
      <c r="B1" s="224"/>
      <c r="C1" s="224"/>
      <c r="D1" s="144"/>
      <c r="E1" s="144"/>
      <c r="F1" s="144"/>
      <c r="G1" s="144"/>
    </row>
    <row r="2" spans="1:7" s="88" customFormat="1" ht="20.399999999999999" x14ac:dyDescent="0.35">
      <c r="A2" s="224" t="s">
        <v>496</v>
      </c>
      <c r="B2" s="224"/>
      <c r="C2" s="224"/>
      <c r="D2" s="144"/>
      <c r="E2" s="144"/>
      <c r="F2" s="144"/>
      <c r="G2" s="144"/>
    </row>
    <row r="3" spans="1:7" s="88" customFormat="1" ht="20.399999999999999" x14ac:dyDescent="0.35">
      <c r="A3" s="224" t="s">
        <v>143</v>
      </c>
      <c r="B3" s="224"/>
      <c r="C3" s="224"/>
    </row>
    <row r="4" spans="1:7" s="90" customFormat="1" ht="13.2" x14ac:dyDescent="0.25">
      <c r="A4" s="140"/>
      <c r="B4" s="145"/>
    </row>
    <row r="5" spans="1:7" ht="13.2" customHeight="1" x14ac:dyDescent="0.3">
      <c r="A5" s="222" t="s">
        <v>95</v>
      </c>
      <c r="B5" s="222" t="s">
        <v>90</v>
      </c>
      <c r="C5" s="221" t="s">
        <v>244</v>
      </c>
    </row>
    <row r="6" spans="1:7" ht="22.95" customHeight="1" x14ac:dyDescent="0.3">
      <c r="A6" s="222"/>
      <c r="B6" s="222"/>
      <c r="C6" s="221"/>
    </row>
    <row r="7" spans="1:7" ht="13.95" customHeight="1" x14ac:dyDescent="0.3">
      <c r="A7" s="222"/>
      <c r="B7" s="222"/>
      <c r="C7" s="221"/>
    </row>
    <row r="8" spans="1:7" x14ac:dyDescent="0.3">
      <c r="A8" s="130" t="s">
        <v>4</v>
      </c>
      <c r="B8" s="130" t="s">
        <v>245</v>
      </c>
      <c r="C8" s="130">
        <v>1</v>
      </c>
    </row>
    <row r="9" spans="1:7" s="88" customFormat="1" ht="34.950000000000003" customHeight="1" x14ac:dyDescent="0.35">
      <c r="A9" s="225" t="s">
        <v>144</v>
      </c>
      <c r="B9" s="225"/>
      <c r="C9" s="225"/>
    </row>
    <row r="10" spans="1:7" ht="18" customHeight="1" x14ac:dyDescent="0.3">
      <c r="A10" s="130">
        <v>1</v>
      </c>
      <c r="B10" s="146" t="s">
        <v>148</v>
      </c>
      <c r="C10" s="147">
        <v>56</v>
      </c>
    </row>
    <row r="11" spans="1:7" ht="18" customHeight="1" x14ac:dyDescent="0.3">
      <c r="A11" s="130">
        <v>2</v>
      </c>
      <c r="B11" s="146" t="s">
        <v>214</v>
      </c>
      <c r="C11" s="147">
        <v>32</v>
      </c>
    </row>
    <row r="12" spans="1:7" ht="18" customHeight="1" x14ac:dyDescent="0.3">
      <c r="A12" s="130">
        <v>3</v>
      </c>
      <c r="B12" s="148" t="s">
        <v>195</v>
      </c>
      <c r="C12" s="147">
        <v>27</v>
      </c>
    </row>
    <row r="13" spans="1:7" ht="18" customHeight="1" x14ac:dyDescent="0.3">
      <c r="A13" s="130">
        <v>4</v>
      </c>
      <c r="B13" s="148" t="s">
        <v>145</v>
      </c>
      <c r="C13" s="147">
        <v>27</v>
      </c>
    </row>
    <row r="14" spans="1:7" ht="18" customHeight="1" x14ac:dyDescent="0.3">
      <c r="A14" s="130">
        <v>5</v>
      </c>
      <c r="B14" s="148" t="s">
        <v>146</v>
      </c>
      <c r="C14" s="147">
        <v>25</v>
      </c>
    </row>
    <row r="15" spans="1:7" ht="18" customHeight="1" x14ac:dyDescent="0.3">
      <c r="A15" s="130">
        <v>6</v>
      </c>
      <c r="B15" s="148" t="s">
        <v>122</v>
      </c>
      <c r="C15" s="147">
        <v>25</v>
      </c>
    </row>
    <row r="16" spans="1:7" ht="18" customHeight="1" x14ac:dyDescent="0.3">
      <c r="A16" s="130">
        <v>7</v>
      </c>
      <c r="B16" s="148" t="s">
        <v>194</v>
      </c>
      <c r="C16" s="147">
        <v>18</v>
      </c>
    </row>
    <row r="17" spans="1:3" ht="18" customHeight="1" x14ac:dyDescent="0.3">
      <c r="A17" s="130">
        <v>8</v>
      </c>
      <c r="B17" s="148" t="s">
        <v>150</v>
      </c>
      <c r="C17" s="147">
        <v>18</v>
      </c>
    </row>
    <row r="18" spans="1:3" ht="18" customHeight="1" x14ac:dyDescent="0.3">
      <c r="A18" s="130">
        <v>9</v>
      </c>
      <c r="B18" s="148" t="s">
        <v>149</v>
      </c>
      <c r="C18" s="147">
        <v>16</v>
      </c>
    </row>
    <row r="19" spans="1:3" ht="18" customHeight="1" x14ac:dyDescent="0.3">
      <c r="A19" s="130">
        <v>10</v>
      </c>
      <c r="B19" s="148" t="s">
        <v>147</v>
      </c>
      <c r="C19" s="147">
        <v>15</v>
      </c>
    </row>
    <row r="20" spans="1:3" ht="18" customHeight="1" x14ac:dyDescent="0.3">
      <c r="A20" s="130">
        <v>11</v>
      </c>
      <c r="B20" s="148" t="s">
        <v>344</v>
      </c>
      <c r="C20" s="147">
        <v>15</v>
      </c>
    </row>
    <row r="21" spans="1:3" ht="18" customHeight="1" x14ac:dyDescent="0.3">
      <c r="A21" s="130">
        <v>12</v>
      </c>
      <c r="B21" s="148" t="s">
        <v>218</v>
      </c>
      <c r="C21" s="147">
        <v>13</v>
      </c>
    </row>
    <row r="22" spans="1:3" ht="18" customHeight="1" x14ac:dyDescent="0.3">
      <c r="A22" s="130">
        <v>13</v>
      </c>
      <c r="B22" s="148" t="s">
        <v>196</v>
      </c>
      <c r="C22" s="147">
        <v>12</v>
      </c>
    </row>
    <row r="23" spans="1:3" ht="18" customHeight="1" x14ac:dyDescent="0.3">
      <c r="A23" s="130">
        <v>14</v>
      </c>
      <c r="B23" s="148" t="s">
        <v>330</v>
      </c>
      <c r="C23" s="147">
        <v>12</v>
      </c>
    </row>
    <row r="24" spans="1:3" ht="18" customHeight="1" x14ac:dyDescent="0.3">
      <c r="A24" s="130">
        <v>15</v>
      </c>
      <c r="B24" s="146" t="s">
        <v>340</v>
      </c>
      <c r="C24" s="147">
        <v>11</v>
      </c>
    </row>
    <row r="25" spans="1:3" s="88" customFormat="1" ht="34.950000000000003" customHeight="1" x14ac:dyDescent="0.35">
      <c r="A25" s="225" t="s">
        <v>36</v>
      </c>
      <c r="B25" s="225"/>
      <c r="C25" s="225"/>
    </row>
    <row r="26" spans="1:3" ht="18" customHeight="1" x14ac:dyDescent="0.3">
      <c r="A26" s="130">
        <v>1</v>
      </c>
      <c r="B26" s="148" t="s">
        <v>121</v>
      </c>
      <c r="C26" s="130">
        <v>87</v>
      </c>
    </row>
    <row r="27" spans="1:3" ht="18" customHeight="1" x14ac:dyDescent="0.3">
      <c r="A27" s="130">
        <v>2</v>
      </c>
      <c r="B27" s="149" t="s">
        <v>221</v>
      </c>
      <c r="C27" s="130">
        <v>73</v>
      </c>
    </row>
    <row r="28" spans="1:3" ht="18" customHeight="1" x14ac:dyDescent="0.3">
      <c r="A28" s="130">
        <v>3</v>
      </c>
      <c r="B28" s="149" t="s">
        <v>137</v>
      </c>
      <c r="C28" s="130">
        <v>26</v>
      </c>
    </row>
    <row r="29" spans="1:3" ht="18" customHeight="1" x14ac:dyDescent="0.3">
      <c r="A29" s="130">
        <v>4</v>
      </c>
      <c r="B29" s="149" t="s">
        <v>191</v>
      </c>
      <c r="C29" s="130">
        <v>22</v>
      </c>
    </row>
    <row r="30" spans="1:3" ht="18" customHeight="1" x14ac:dyDescent="0.3">
      <c r="A30" s="130">
        <v>5</v>
      </c>
      <c r="B30" s="149" t="s">
        <v>199</v>
      </c>
      <c r="C30" s="130">
        <v>19</v>
      </c>
    </row>
    <row r="31" spans="1:3" ht="18" customHeight="1" x14ac:dyDescent="0.3">
      <c r="A31" s="130">
        <v>6</v>
      </c>
      <c r="B31" s="149" t="s">
        <v>153</v>
      </c>
      <c r="C31" s="130">
        <v>18</v>
      </c>
    </row>
    <row r="32" spans="1:3" ht="18" customHeight="1" x14ac:dyDescent="0.3">
      <c r="A32" s="130">
        <v>7</v>
      </c>
      <c r="B32" s="149" t="s">
        <v>220</v>
      </c>
      <c r="C32" s="130">
        <v>18</v>
      </c>
    </row>
    <row r="33" spans="1:3" ht="18" customHeight="1" x14ac:dyDescent="0.3">
      <c r="A33" s="130">
        <v>8</v>
      </c>
      <c r="B33" s="149" t="s">
        <v>140</v>
      </c>
      <c r="C33" s="130">
        <v>17</v>
      </c>
    </row>
    <row r="34" spans="1:3" ht="18" customHeight="1" x14ac:dyDescent="0.3">
      <c r="A34" s="130">
        <v>9</v>
      </c>
      <c r="B34" s="95" t="s">
        <v>219</v>
      </c>
      <c r="C34" s="130">
        <v>15</v>
      </c>
    </row>
    <row r="35" spans="1:3" ht="18" customHeight="1" x14ac:dyDescent="0.3">
      <c r="A35" s="130">
        <v>10</v>
      </c>
      <c r="B35" s="149" t="s">
        <v>152</v>
      </c>
      <c r="C35" s="130">
        <v>15</v>
      </c>
    </row>
    <row r="36" spans="1:3" ht="18" customHeight="1" x14ac:dyDescent="0.3">
      <c r="A36" s="130">
        <v>11</v>
      </c>
      <c r="B36" s="149" t="s">
        <v>151</v>
      </c>
      <c r="C36" s="130">
        <v>14</v>
      </c>
    </row>
    <row r="37" spans="1:3" ht="18" customHeight="1" x14ac:dyDescent="0.3">
      <c r="A37" s="130">
        <v>12</v>
      </c>
      <c r="B37" s="149" t="s">
        <v>198</v>
      </c>
      <c r="C37" s="130">
        <v>14</v>
      </c>
    </row>
    <row r="38" spans="1:3" ht="18" customHeight="1" x14ac:dyDescent="0.3">
      <c r="A38" s="130">
        <v>13</v>
      </c>
      <c r="B38" s="149" t="s">
        <v>114</v>
      </c>
      <c r="C38" s="130">
        <v>12</v>
      </c>
    </row>
    <row r="39" spans="1:3" ht="31.2" customHeight="1" x14ac:dyDescent="0.3">
      <c r="A39" s="130">
        <v>14</v>
      </c>
      <c r="B39" s="149" t="s">
        <v>444</v>
      </c>
      <c r="C39" s="130">
        <v>10</v>
      </c>
    </row>
    <row r="40" spans="1:3" ht="18" customHeight="1" x14ac:dyDescent="0.3">
      <c r="A40" s="130">
        <v>15</v>
      </c>
      <c r="B40" s="149" t="s">
        <v>491</v>
      </c>
      <c r="C40" s="130">
        <v>9</v>
      </c>
    </row>
    <row r="41" spans="1:3" s="88" customFormat="1" ht="34.950000000000003" customHeight="1" x14ac:dyDescent="0.35">
      <c r="A41" s="225" t="s">
        <v>37</v>
      </c>
      <c r="B41" s="225"/>
      <c r="C41" s="225"/>
    </row>
    <row r="42" spans="1:3" ht="18.600000000000001" customHeight="1" x14ac:dyDescent="0.3">
      <c r="A42" s="130">
        <v>1</v>
      </c>
      <c r="B42" s="150" t="s">
        <v>103</v>
      </c>
      <c r="C42" s="151">
        <v>215</v>
      </c>
    </row>
    <row r="43" spans="1:3" ht="18.600000000000001" customHeight="1" x14ac:dyDescent="0.3">
      <c r="A43" s="130">
        <v>2</v>
      </c>
      <c r="B43" s="150" t="s">
        <v>110</v>
      </c>
      <c r="C43" s="151">
        <v>59</v>
      </c>
    </row>
    <row r="44" spans="1:3" ht="18.600000000000001" customHeight="1" x14ac:dyDescent="0.3">
      <c r="A44" s="130">
        <v>3</v>
      </c>
      <c r="B44" s="150" t="s">
        <v>372</v>
      </c>
      <c r="C44" s="151">
        <v>54</v>
      </c>
    </row>
    <row r="45" spans="1:3" ht="18.600000000000001" customHeight="1" x14ac:dyDescent="0.3">
      <c r="A45" s="130">
        <v>4</v>
      </c>
      <c r="B45" s="150" t="s">
        <v>113</v>
      </c>
      <c r="C45" s="151">
        <v>40</v>
      </c>
    </row>
    <row r="46" spans="1:3" ht="18.600000000000001" customHeight="1" x14ac:dyDescent="0.3">
      <c r="A46" s="130">
        <v>5</v>
      </c>
      <c r="B46" s="150" t="s">
        <v>156</v>
      </c>
      <c r="C46" s="151">
        <v>23</v>
      </c>
    </row>
    <row r="47" spans="1:3" ht="18.600000000000001" customHeight="1" x14ac:dyDescent="0.3">
      <c r="A47" s="130">
        <v>6</v>
      </c>
      <c r="B47" s="150" t="s">
        <v>157</v>
      </c>
      <c r="C47" s="151">
        <v>19</v>
      </c>
    </row>
    <row r="48" spans="1:3" ht="18.600000000000001" customHeight="1" x14ac:dyDescent="0.3">
      <c r="A48" s="130">
        <v>7</v>
      </c>
      <c r="B48" s="150" t="s">
        <v>159</v>
      </c>
      <c r="C48" s="151">
        <v>15</v>
      </c>
    </row>
    <row r="49" spans="1:3" ht="18.600000000000001" customHeight="1" x14ac:dyDescent="0.3">
      <c r="A49" s="130">
        <v>8</v>
      </c>
      <c r="B49" s="150" t="s">
        <v>386</v>
      </c>
      <c r="C49" s="151">
        <v>14</v>
      </c>
    </row>
    <row r="50" spans="1:3" ht="18.600000000000001" customHeight="1" x14ac:dyDescent="0.3">
      <c r="A50" s="130">
        <v>9</v>
      </c>
      <c r="B50" s="150" t="s">
        <v>155</v>
      </c>
      <c r="C50" s="151">
        <v>13</v>
      </c>
    </row>
    <row r="51" spans="1:3" ht="18.600000000000001" customHeight="1" x14ac:dyDescent="0.3">
      <c r="A51" s="130">
        <v>10</v>
      </c>
      <c r="B51" s="150" t="s">
        <v>224</v>
      </c>
      <c r="C51" s="151">
        <v>12</v>
      </c>
    </row>
    <row r="52" spans="1:3" ht="18.600000000000001" customHeight="1" x14ac:dyDescent="0.3">
      <c r="A52" s="130">
        <v>11</v>
      </c>
      <c r="B52" s="150" t="s">
        <v>225</v>
      </c>
      <c r="C52" s="151">
        <v>10</v>
      </c>
    </row>
    <row r="53" spans="1:3" ht="18.600000000000001" customHeight="1" x14ac:dyDescent="0.3">
      <c r="A53" s="130">
        <v>12</v>
      </c>
      <c r="B53" s="150" t="s">
        <v>158</v>
      </c>
      <c r="C53" s="151">
        <v>10</v>
      </c>
    </row>
    <row r="54" spans="1:3" ht="18.600000000000001" customHeight="1" x14ac:dyDescent="0.3">
      <c r="A54" s="130">
        <v>13</v>
      </c>
      <c r="B54" s="150" t="s">
        <v>228</v>
      </c>
      <c r="C54" s="151">
        <v>8</v>
      </c>
    </row>
    <row r="55" spans="1:3" ht="18.600000000000001" customHeight="1" x14ac:dyDescent="0.3">
      <c r="A55" s="130">
        <v>14</v>
      </c>
      <c r="B55" s="150" t="s">
        <v>200</v>
      </c>
      <c r="C55" s="151">
        <v>8</v>
      </c>
    </row>
    <row r="56" spans="1:3" ht="18.600000000000001" customHeight="1" x14ac:dyDescent="0.3">
      <c r="A56" s="130">
        <v>15</v>
      </c>
      <c r="B56" s="150" t="s">
        <v>445</v>
      </c>
      <c r="C56" s="151">
        <v>8</v>
      </c>
    </row>
    <row r="57" spans="1:3" s="88" customFormat="1" ht="34.950000000000003" customHeight="1" x14ac:dyDescent="0.35">
      <c r="A57" s="225" t="s">
        <v>38</v>
      </c>
      <c r="B57" s="225"/>
      <c r="C57" s="225"/>
    </row>
    <row r="58" spans="1:3" ht="18.600000000000001" customHeight="1" x14ac:dyDescent="0.3">
      <c r="A58" s="151">
        <v>1</v>
      </c>
      <c r="B58" s="146" t="s">
        <v>163</v>
      </c>
      <c r="C58" s="130">
        <v>52</v>
      </c>
    </row>
    <row r="59" spans="1:3" ht="18.600000000000001" customHeight="1" x14ac:dyDescent="0.3">
      <c r="A59" s="151">
        <v>2</v>
      </c>
      <c r="B59" s="146" t="s">
        <v>128</v>
      </c>
      <c r="C59" s="130">
        <v>47</v>
      </c>
    </row>
    <row r="60" spans="1:3" ht="18.600000000000001" customHeight="1" x14ac:dyDescent="0.3">
      <c r="A60" s="151">
        <v>3</v>
      </c>
      <c r="B60" s="146" t="s">
        <v>202</v>
      </c>
      <c r="C60" s="130">
        <v>46</v>
      </c>
    </row>
    <row r="61" spans="1:3" ht="18.600000000000001" customHeight="1" x14ac:dyDescent="0.3">
      <c r="A61" s="151">
        <v>4</v>
      </c>
      <c r="B61" s="146" t="s">
        <v>120</v>
      </c>
      <c r="C61" s="130">
        <v>23</v>
      </c>
    </row>
    <row r="62" spans="1:3" ht="18.600000000000001" customHeight="1" x14ac:dyDescent="0.3">
      <c r="A62" s="151">
        <v>5</v>
      </c>
      <c r="B62" s="146" t="s">
        <v>141</v>
      </c>
      <c r="C62" s="130">
        <v>16</v>
      </c>
    </row>
    <row r="63" spans="1:3" ht="18.600000000000001" customHeight="1" x14ac:dyDescent="0.3">
      <c r="A63" s="151">
        <v>6</v>
      </c>
      <c r="B63" s="146" t="s">
        <v>161</v>
      </c>
      <c r="C63" s="130">
        <v>13</v>
      </c>
    </row>
    <row r="64" spans="1:3" ht="18.600000000000001" customHeight="1" x14ac:dyDescent="0.3">
      <c r="A64" s="151">
        <v>7</v>
      </c>
      <c r="B64" s="146" t="s">
        <v>162</v>
      </c>
      <c r="C64" s="130">
        <v>12</v>
      </c>
    </row>
    <row r="65" spans="1:3" ht="18.600000000000001" customHeight="1" x14ac:dyDescent="0.3">
      <c r="A65" s="151">
        <v>8</v>
      </c>
      <c r="B65" s="146" t="s">
        <v>164</v>
      </c>
      <c r="C65" s="130">
        <v>11</v>
      </c>
    </row>
    <row r="66" spans="1:3" ht="18.600000000000001" customHeight="1" x14ac:dyDescent="0.3">
      <c r="A66" s="151">
        <v>9</v>
      </c>
      <c r="B66" s="146" t="s">
        <v>203</v>
      </c>
      <c r="C66" s="130">
        <v>10</v>
      </c>
    </row>
    <row r="67" spans="1:3" ht="18.600000000000001" customHeight="1" x14ac:dyDescent="0.3">
      <c r="A67" s="151">
        <v>10</v>
      </c>
      <c r="B67" s="146" t="s">
        <v>201</v>
      </c>
      <c r="C67" s="130">
        <v>7</v>
      </c>
    </row>
    <row r="68" spans="1:3" ht="18.600000000000001" customHeight="1" x14ac:dyDescent="0.3">
      <c r="A68" s="151">
        <v>11</v>
      </c>
      <c r="B68" s="146" t="s">
        <v>160</v>
      </c>
      <c r="C68" s="130">
        <v>6</v>
      </c>
    </row>
    <row r="69" spans="1:3" ht="18.600000000000001" customHeight="1" x14ac:dyDescent="0.3">
      <c r="A69" s="151">
        <v>12</v>
      </c>
      <c r="B69" s="146" t="s">
        <v>166</v>
      </c>
      <c r="C69" s="130">
        <v>6</v>
      </c>
    </row>
    <row r="70" spans="1:3" ht="18.600000000000001" customHeight="1" x14ac:dyDescent="0.3">
      <c r="A70" s="151">
        <v>13</v>
      </c>
      <c r="B70" s="146" t="s">
        <v>420</v>
      </c>
      <c r="C70" s="130">
        <v>5</v>
      </c>
    </row>
    <row r="71" spans="1:3" ht="18.600000000000001" customHeight="1" x14ac:dyDescent="0.3">
      <c r="A71" s="151">
        <v>14</v>
      </c>
      <c r="B71" s="146" t="s">
        <v>230</v>
      </c>
      <c r="C71" s="130">
        <v>4</v>
      </c>
    </row>
    <row r="72" spans="1:3" ht="18.600000000000001" customHeight="1" x14ac:dyDescent="0.3">
      <c r="A72" s="151">
        <v>15</v>
      </c>
      <c r="B72" s="146" t="s">
        <v>492</v>
      </c>
      <c r="C72" s="130">
        <v>3</v>
      </c>
    </row>
    <row r="73" spans="1:3" s="88" customFormat="1" ht="34.950000000000003" customHeight="1" x14ac:dyDescent="0.35">
      <c r="A73" s="225" t="s">
        <v>39</v>
      </c>
      <c r="B73" s="225"/>
      <c r="C73" s="225"/>
    </row>
    <row r="74" spans="1:3" ht="18.600000000000001" customHeight="1" x14ac:dyDescent="0.3">
      <c r="A74" s="130">
        <v>1</v>
      </c>
      <c r="B74" s="96" t="s">
        <v>100</v>
      </c>
      <c r="C74" s="130">
        <v>223</v>
      </c>
    </row>
    <row r="75" spans="1:3" ht="18.600000000000001" customHeight="1" x14ac:dyDescent="0.3">
      <c r="A75" s="130">
        <v>2</v>
      </c>
      <c r="B75" s="96" t="s">
        <v>98</v>
      </c>
      <c r="C75" s="130">
        <v>188</v>
      </c>
    </row>
    <row r="76" spans="1:3" ht="18.600000000000001" customHeight="1" x14ac:dyDescent="0.3">
      <c r="A76" s="130">
        <v>3</v>
      </c>
      <c r="B76" s="96" t="s">
        <v>104</v>
      </c>
      <c r="C76" s="130">
        <v>142</v>
      </c>
    </row>
    <row r="77" spans="1:3" ht="18.600000000000001" customHeight="1" x14ac:dyDescent="0.3">
      <c r="A77" s="130">
        <v>4</v>
      </c>
      <c r="B77" s="96" t="s">
        <v>106</v>
      </c>
      <c r="C77" s="130">
        <v>85</v>
      </c>
    </row>
    <row r="78" spans="1:3" ht="18.600000000000001" customHeight="1" x14ac:dyDescent="0.3">
      <c r="A78" s="130">
        <v>5</v>
      </c>
      <c r="B78" s="96" t="s">
        <v>105</v>
      </c>
      <c r="C78" s="130">
        <v>80</v>
      </c>
    </row>
    <row r="79" spans="1:3" ht="18.600000000000001" customHeight="1" x14ac:dyDescent="0.3">
      <c r="A79" s="151">
        <v>6</v>
      </c>
      <c r="B79" s="146" t="s">
        <v>167</v>
      </c>
      <c r="C79" s="130">
        <v>42</v>
      </c>
    </row>
    <row r="80" spans="1:3" ht="47.4" customHeight="1" x14ac:dyDescent="0.3">
      <c r="A80" s="151">
        <v>7</v>
      </c>
      <c r="B80" s="146" t="s">
        <v>213</v>
      </c>
      <c r="C80" s="130">
        <v>31</v>
      </c>
    </row>
    <row r="81" spans="1:3" ht="18.600000000000001" customHeight="1" x14ac:dyDescent="0.3">
      <c r="A81" s="151">
        <v>8</v>
      </c>
      <c r="B81" s="146" t="s">
        <v>126</v>
      </c>
      <c r="C81" s="130">
        <v>19</v>
      </c>
    </row>
    <row r="82" spans="1:3" ht="18.600000000000001" customHeight="1" x14ac:dyDescent="0.3">
      <c r="A82" s="151">
        <v>9</v>
      </c>
      <c r="B82" s="146" t="s">
        <v>132</v>
      </c>
      <c r="C82" s="130">
        <v>17</v>
      </c>
    </row>
    <row r="83" spans="1:3" ht="18.600000000000001" customHeight="1" x14ac:dyDescent="0.3">
      <c r="A83" s="151">
        <v>10</v>
      </c>
      <c r="B83" s="146" t="s">
        <v>124</v>
      </c>
      <c r="C83" s="130">
        <v>13</v>
      </c>
    </row>
    <row r="84" spans="1:3" ht="31.2" customHeight="1" x14ac:dyDescent="0.3">
      <c r="A84" s="151">
        <v>11</v>
      </c>
      <c r="B84" s="146" t="s">
        <v>204</v>
      </c>
      <c r="C84" s="130">
        <v>13</v>
      </c>
    </row>
    <row r="85" spans="1:3" x14ac:dyDescent="0.3">
      <c r="A85" s="151">
        <v>12</v>
      </c>
      <c r="B85" s="146" t="s">
        <v>370</v>
      </c>
      <c r="C85" s="130">
        <v>10</v>
      </c>
    </row>
    <row r="86" spans="1:3" ht="18.149999999999999" customHeight="1" x14ac:dyDescent="0.3">
      <c r="A86" s="151">
        <v>13</v>
      </c>
      <c r="B86" s="146" t="s">
        <v>408</v>
      </c>
      <c r="C86" s="130">
        <v>6</v>
      </c>
    </row>
    <row r="87" spans="1:3" ht="18.149999999999999" customHeight="1" x14ac:dyDescent="0.3">
      <c r="A87" s="151">
        <v>14</v>
      </c>
      <c r="B87" s="146" t="s">
        <v>493</v>
      </c>
      <c r="C87" s="130">
        <v>6</v>
      </c>
    </row>
    <row r="88" spans="1:3" ht="18.149999999999999" customHeight="1" x14ac:dyDescent="0.3">
      <c r="A88" s="151">
        <v>15</v>
      </c>
      <c r="B88" s="146" t="s">
        <v>374</v>
      </c>
      <c r="C88" s="130">
        <v>5</v>
      </c>
    </row>
    <row r="89" spans="1:3" s="88" customFormat="1" ht="34.950000000000003" customHeight="1" x14ac:dyDescent="0.35">
      <c r="A89" s="243" t="s">
        <v>40</v>
      </c>
      <c r="B89" s="244"/>
      <c r="C89" s="245"/>
    </row>
    <row r="90" spans="1:3" ht="31.2" x14ac:dyDescent="0.3">
      <c r="A90" s="151">
        <v>1</v>
      </c>
      <c r="B90" s="146" t="s">
        <v>115</v>
      </c>
      <c r="C90" s="130">
        <v>230</v>
      </c>
    </row>
    <row r="91" spans="1:3" ht="18.600000000000001" customHeight="1" x14ac:dyDescent="0.3">
      <c r="A91" s="151">
        <v>2</v>
      </c>
      <c r="B91" s="146" t="s">
        <v>170</v>
      </c>
      <c r="C91" s="130">
        <v>116</v>
      </c>
    </row>
    <row r="92" spans="1:3" ht="18.600000000000001" customHeight="1" x14ac:dyDescent="0.3">
      <c r="A92" s="151">
        <v>3</v>
      </c>
      <c r="B92" s="146" t="s">
        <v>210</v>
      </c>
      <c r="C92" s="130">
        <v>71</v>
      </c>
    </row>
    <row r="93" spans="1:3" ht="18.600000000000001" customHeight="1" x14ac:dyDescent="0.3">
      <c r="A93" s="151">
        <v>4</v>
      </c>
      <c r="B93" s="146" t="s">
        <v>177</v>
      </c>
      <c r="C93" s="130">
        <v>22</v>
      </c>
    </row>
    <row r="94" spans="1:3" ht="31.8" customHeight="1" x14ac:dyDescent="0.3">
      <c r="A94" s="151">
        <v>5</v>
      </c>
      <c r="B94" s="146" t="s">
        <v>352</v>
      </c>
      <c r="C94" s="130">
        <v>22</v>
      </c>
    </row>
    <row r="95" spans="1:3" ht="18.600000000000001" customHeight="1" x14ac:dyDescent="0.3">
      <c r="A95" s="151">
        <v>6</v>
      </c>
      <c r="B95" s="146" t="s">
        <v>211</v>
      </c>
      <c r="C95" s="130">
        <v>19</v>
      </c>
    </row>
    <row r="96" spans="1:3" ht="18.600000000000001" customHeight="1" x14ac:dyDescent="0.3">
      <c r="A96" s="151">
        <v>7</v>
      </c>
      <c r="B96" s="146" t="s">
        <v>234</v>
      </c>
      <c r="C96" s="130">
        <v>13</v>
      </c>
    </row>
    <row r="97" spans="1:3" ht="18.600000000000001" customHeight="1" x14ac:dyDescent="0.3">
      <c r="A97" s="151">
        <v>8</v>
      </c>
      <c r="B97" s="146" t="s">
        <v>174</v>
      </c>
      <c r="C97" s="130">
        <v>11</v>
      </c>
    </row>
    <row r="98" spans="1:3" ht="18.600000000000001" customHeight="1" x14ac:dyDescent="0.3">
      <c r="A98" s="151">
        <v>9</v>
      </c>
      <c r="B98" s="146" t="s">
        <v>391</v>
      </c>
      <c r="C98" s="130">
        <v>9</v>
      </c>
    </row>
    <row r="99" spans="1:3" ht="18.600000000000001" customHeight="1" x14ac:dyDescent="0.3">
      <c r="A99" s="151">
        <v>10</v>
      </c>
      <c r="B99" s="146" t="s">
        <v>172</v>
      </c>
      <c r="C99" s="130">
        <v>8</v>
      </c>
    </row>
    <row r="100" spans="1:3" ht="18.600000000000001" customHeight="1" x14ac:dyDescent="0.3">
      <c r="A100" s="151">
        <v>11</v>
      </c>
      <c r="B100" s="146" t="s">
        <v>171</v>
      </c>
      <c r="C100" s="130">
        <v>7</v>
      </c>
    </row>
    <row r="101" spans="1:3" ht="18.600000000000001" customHeight="1" x14ac:dyDescent="0.3">
      <c r="A101" s="151">
        <v>12</v>
      </c>
      <c r="B101" s="146" t="s">
        <v>175</v>
      </c>
      <c r="C101" s="130">
        <v>7</v>
      </c>
    </row>
    <row r="102" spans="1:3" ht="18.600000000000001" customHeight="1" x14ac:dyDescent="0.3">
      <c r="A102" s="151">
        <v>13</v>
      </c>
      <c r="B102" s="146" t="s">
        <v>178</v>
      </c>
      <c r="C102" s="130">
        <v>6</v>
      </c>
    </row>
    <row r="103" spans="1:3" ht="18.600000000000001" customHeight="1" x14ac:dyDescent="0.3">
      <c r="A103" s="151">
        <v>14</v>
      </c>
      <c r="B103" s="146" t="s">
        <v>176</v>
      </c>
      <c r="C103" s="130">
        <v>6</v>
      </c>
    </row>
    <row r="104" spans="1:3" ht="18.600000000000001" customHeight="1" x14ac:dyDescent="0.3">
      <c r="A104" s="151">
        <v>15</v>
      </c>
      <c r="B104" s="146" t="s">
        <v>179</v>
      </c>
      <c r="C104" s="130">
        <v>5</v>
      </c>
    </row>
    <row r="105" spans="1:3" s="88" customFormat="1" ht="34.950000000000003" customHeight="1" x14ac:dyDescent="0.35">
      <c r="A105" s="243" t="s">
        <v>41</v>
      </c>
      <c r="B105" s="244"/>
      <c r="C105" s="245"/>
    </row>
    <row r="106" spans="1:3" ht="18.600000000000001" customHeight="1" x14ac:dyDescent="0.3">
      <c r="A106" s="130">
        <v>1</v>
      </c>
      <c r="B106" s="96" t="s">
        <v>111</v>
      </c>
      <c r="C106" s="130">
        <v>253</v>
      </c>
    </row>
    <row r="107" spans="1:3" ht="18.600000000000001" customHeight="1" x14ac:dyDescent="0.3">
      <c r="A107" s="130">
        <v>2</v>
      </c>
      <c r="B107" s="96" t="s">
        <v>118</v>
      </c>
      <c r="C107" s="130">
        <v>105</v>
      </c>
    </row>
    <row r="108" spans="1:3" ht="31.2" customHeight="1" x14ac:dyDescent="0.3">
      <c r="A108" s="130">
        <v>3</v>
      </c>
      <c r="B108" s="96" t="s">
        <v>119</v>
      </c>
      <c r="C108" s="130">
        <v>67</v>
      </c>
    </row>
    <row r="109" spans="1:3" ht="31.2" customHeight="1" x14ac:dyDescent="0.3">
      <c r="A109" s="130">
        <v>4</v>
      </c>
      <c r="B109" s="96" t="s">
        <v>237</v>
      </c>
      <c r="C109" s="130">
        <v>46</v>
      </c>
    </row>
    <row r="110" spans="1:3" ht="32.4" customHeight="1" x14ac:dyDescent="0.3">
      <c r="A110" s="130">
        <v>5</v>
      </c>
      <c r="B110" s="96" t="s">
        <v>361</v>
      </c>
      <c r="C110" s="130">
        <v>46</v>
      </c>
    </row>
    <row r="111" spans="1:3" ht="18.600000000000001" customHeight="1" x14ac:dyDescent="0.3">
      <c r="A111" s="130">
        <v>6</v>
      </c>
      <c r="B111" s="96" t="s">
        <v>107</v>
      </c>
      <c r="C111" s="130">
        <v>38</v>
      </c>
    </row>
    <row r="112" spans="1:3" ht="18.600000000000001" customHeight="1" x14ac:dyDescent="0.3">
      <c r="A112" s="130">
        <v>7</v>
      </c>
      <c r="B112" s="96" t="s">
        <v>238</v>
      </c>
      <c r="C112" s="130">
        <v>36</v>
      </c>
    </row>
    <row r="113" spans="1:3" ht="18.600000000000001" customHeight="1" x14ac:dyDescent="0.3">
      <c r="A113" s="130">
        <v>8</v>
      </c>
      <c r="B113" s="96" t="s">
        <v>393</v>
      </c>
      <c r="C113" s="130">
        <v>34</v>
      </c>
    </row>
    <row r="114" spans="1:3" ht="18.600000000000001" customHeight="1" x14ac:dyDescent="0.3">
      <c r="A114" s="130">
        <v>9</v>
      </c>
      <c r="B114" s="96" t="s">
        <v>181</v>
      </c>
      <c r="C114" s="130">
        <v>30</v>
      </c>
    </row>
    <row r="115" spans="1:3" ht="18.600000000000001" customHeight="1" x14ac:dyDescent="0.3">
      <c r="A115" s="130">
        <v>10</v>
      </c>
      <c r="B115" s="96" t="s">
        <v>248</v>
      </c>
      <c r="C115" s="130">
        <v>30</v>
      </c>
    </row>
    <row r="116" spans="1:3" ht="18.600000000000001" customHeight="1" x14ac:dyDescent="0.3">
      <c r="A116" s="130">
        <v>11</v>
      </c>
      <c r="B116" s="96" t="s">
        <v>134</v>
      </c>
      <c r="C116" s="130">
        <v>24</v>
      </c>
    </row>
    <row r="117" spans="1:3" ht="18.600000000000001" customHeight="1" x14ac:dyDescent="0.3">
      <c r="A117" s="130">
        <v>12</v>
      </c>
      <c r="B117" s="96" t="s">
        <v>334</v>
      </c>
      <c r="C117" s="130">
        <v>23</v>
      </c>
    </row>
    <row r="118" spans="1:3" ht="18.600000000000001" customHeight="1" x14ac:dyDescent="0.3">
      <c r="A118" s="130">
        <v>13</v>
      </c>
      <c r="B118" s="96" t="s">
        <v>397</v>
      </c>
      <c r="C118" s="130">
        <v>23</v>
      </c>
    </row>
    <row r="119" spans="1:3" ht="18.600000000000001" customHeight="1" x14ac:dyDescent="0.3">
      <c r="A119" s="130">
        <v>14</v>
      </c>
      <c r="B119" s="96" t="s">
        <v>133</v>
      </c>
      <c r="C119" s="130">
        <v>20</v>
      </c>
    </row>
    <row r="120" spans="1:3" ht="18.600000000000001" customHeight="1" x14ac:dyDescent="0.3">
      <c r="A120" s="130">
        <v>15</v>
      </c>
      <c r="B120" s="96" t="s">
        <v>494</v>
      </c>
      <c r="C120" s="130">
        <v>19</v>
      </c>
    </row>
    <row r="121" spans="1:3" s="88" customFormat="1" ht="34.950000000000003" customHeight="1" x14ac:dyDescent="0.35">
      <c r="A121" s="243" t="s">
        <v>42</v>
      </c>
      <c r="B121" s="244"/>
      <c r="C121" s="245"/>
    </row>
    <row r="122" spans="1:3" ht="31.2" customHeight="1" x14ac:dyDescent="0.3">
      <c r="A122" s="130">
        <v>1</v>
      </c>
      <c r="B122" s="96" t="s">
        <v>192</v>
      </c>
      <c r="C122" s="130">
        <v>1936</v>
      </c>
    </row>
    <row r="123" spans="1:3" x14ac:dyDescent="0.3">
      <c r="A123" s="130">
        <v>2</v>
      </c>
      <c r="B123" s="96" t="s">
        <v>96</v>
      </c>
      <c r="C123" s="130">
        <v>1079</v>
      </c>
    </row>
    <row r="124" spans="1:3" ht="18" customHeight="1" x14ac:dyDescent="0.3">
      <c r="A124" s="130">
        <v>3</v>
      </c>
      <c r="B124" s="96" t="s">
        <v>108</v>
      </c>
      <c r="C124" s="130">
        <v>277</v>
      </c>
    </row>
    <row r="125" spans="1:3" ht="18" customHeight="1" x14ac:dyDescent="0.3">
      <c r="A125" s="130">
        <v>4</v>
      </c>
      <c r="B125" s="96" t="s">
        <v>341</v>
      </c>
      <c r="C125" s="130">
        <v>146</v>
      </c>
    </row>
    <row r="126" spans="1:3" ht="18" customHeight="1" x14ac:dyDescent="0.3">
      <c r="A126" s="130">
        <v>5</v>
      </c>
      <c r="B126" s="96" t="s">
        <v>250</v>
      </c>
      <c r="C126" s="130">
        <v>80</v>
      </c>
    </row>
    <row r="127" spans="1:3" ht="18" customHeight="1" x14ac:dyDescent="0.3">
      <c r="A127" s="130">
        <v>6</v>
      </c>
      <c r="B127" s="96" t="s">
        <v>184</v>
      </c>
      <c r="C127" s="130">
        <v>45</v>
      </c>
    </row>
    <row r="128" spans="1:3" ht="18" customHeight="1" x14ac:dyDescent="0.3">
      <c r="A128" s="130">
        <v>7</v>
      </c>
      <c r="B128" s="96" t="s">
        <v>239</v>
      </c>
      <c r="C128" s="130">
        <v>37</v>
      </c>
    </row>
    <row r="129" spans="1:3" ht="18" customHeight="1" x14ac:dyDescent="0.3">
      <c r="A129" s="130">
        <v>8</v>
      </c>
      <c r="B129" s="96" t="s">
        <v>185</v>
      </c>
      <c r="C129" s="130">
        <v>37</v>
      </c>
    </row>
    <row r="130" spans="1:3" ht="18" customHeight="1" x14ac:dyDescent="0.3">
      <c r="A130" s="130">
        <v>9</v>
      </c>
      <c r="B130" s="96" t="s">
        <v>186</v>
      </c>
      <c r="C130" s="130">
        <v>32</v>
      </c>
    </row>
    <row r="131" spans="1:3" ht="18" customHeight="1" x14ac:dyDescent="0.3">
      <c r="A131" s="130">
        <v>10</v>
      </c>
      <c r="B131" s="96" t="s">
        <v>376</v>
      </c>
      <c r="C131" s="130">
        <v>31</v>
      </c>
    </row>
    <row r="132" spans="1:3" ht="18" customHeight="1" x14ac:dyDescent="0.3">
      <c r="A132" s="130">
        <v>11</v>
      </c>
      <c r="B132" s="96" t="s">
        <v>131</v>
      </c>
      <c r="C132" s="130">
        <v>27</v>
      </c>
    </row>
    <row r="133" spans="1:3" ht="18" customHeight="1" x14ac:dyDescent="0.3">
      <c r="A133" s="130">
        <v>12</v>
      </c>
      <c r="B133" s="96" t="s">
        <v>381</v>
      </c>
      <c r="C133" s="130">
        <v>22</v>
      </c>
    </row>
    <row r="134" spans="1:3" ht="18" customHeight="1" x14ac:dyDescent="0.3">
      <c r="A134" s="130">
        <v>13</v>
      </c>
      <c r="B134" s="96" t="s">
        <v>455</v>
      </c>
      <c r="C134" s="130">
        <v>16</v>
      </c>
    </row>
    <row r="135" spans="1:3" ht="18" customHeight="1" x14ac:dyDescent="0.3">
      <c r="A135" s="130">
        <v>14</v>
      </c>
      <c r="B135" s="96" t="s">
        <v>411</v>
      </c>
      <c r="C135" s="130">
        <v>16</v>
      </c>
    </row>
    <row r="136" spans="1:3" ht="18" customHeight="1" x14ac:dyDescent="0.3">
      <c r="A136" s="130">
        <v>15</v>
      </c>
      <c r="B136" s="96" t="s">
        <v>495</v>
      </c>
      <c r="C136" s="130">
        <v>14</v>
      </c>
    </row>
    <row r="137" spans="1:3" s="88" customFormat="1" ht="34.950000000000003" customHeight="1" x14ac:dyDescent="0.35">
      <c r="A137" s="243" t="s">
        <v>187</v>
      </c>
      <c r="B137" s="244"/>
      <c r="C137" s="245"/>
    </row>
    <row r="138" spans="1:3" ht="19.2" customHeight="1" x14ac:dyDescent="0.3">
      <c r="A138" s="130">
        <v>1</v>
      </c>
      <c r="B138" s="96" t="s">
        <v>97</v>
      </c>
      <c r="C138" s="130">
        <v>1001</v>
      </c>
    </row>
    <row r="139" spans="1:3" ht="19.2" customHeight="1" x14ac:dyDescent="0.3">
      <c r="A139" s="130">
        <v>2</v>
      </c>
      <c r="B139" s="96" t="s">
        <v>101</v>
      </c>
      <c r="C139" s="130">
        <v>93</v>
      </c>
    </row>
    <row r="140" spans="1:3" ht="19.2" customHeight="1" x14ac:dyDescent="0.3">
      <c r="A140" s="130">
        <v>3</v>
      </c>
      <c r="B140" s="96" t="s">
        <v>136</v>
      </c>
      <c r="C140" s="130">
        <v>86</v>
      </c>
    </row>
    <row r="141" spans="1:3" ht="19.2" customHeight="1" x14ac:dyDescent="0.3">
      <c r="A141" s="130">
        <v>4</v>
      </c>
      <c r="B141" s="96" t="s">
        <v>109</v>
      </c>
      <c r="C141" s="130">
        <v>71</v>
      </c>
    </row>
    <row r="142" spans="1:3" ht="19.2" customHeight="1" x14ac:dyDescent="0.3">
      <c r="A142" s="130">
        <v>5</v>
      </c>
      <c r="B142" s="96" t="s">
        <v>112</v>
      </c>
      <c r="C142" s="130">
        <v>57</v>
      </c>
    </row>
    <row r="143" spans="1:3" ht="19.2" customHeight="1" x14ac:dyDescent="0.3">
      <c r="A143" s="130">
        <v>6</v>
      </c>
      <c r="B143" s="96" t="s">
        <v>117</v>
      </c>
      <c r="C143" s="130">
        <v>44</v>
      </c>
    </row>
    <row r="144" spans="1:3" ht="19.2" customHeight="1" x14ac:dyDescent="0.3">
      <c r="A144" s="130">
        <v>7</v>
      </c>
      <c r="B144" s="96" t="s">
        <v>123</v>
      </c>
      <c r="C144" s="130">
        <v>44</v>
      </c>
    </row>
    <row r="145" spans="1:3" ht="19.2" customHeight="1" x14ac:dyDescent="0.3">
      <c r="A145" s="130">
        <v>8</v>
      </c>
      <c r="B145" s="96" t="s">
        <v>129</v>
      </c>
      <c r="C145" s="130">
        <v>28</v>
      </c>
    </row>
    <row r="146" spans="1:3" ht="19.2" customHeight="1" x14ac:dyDescent="0.3">
      <c r="A146" s="130">
        <v>9</v>
      </c>
      <c r="B146" s="96" t="s">
        <v>139</v>
      </c>
      <c r="C146" s="130">
        <v>21</v>
      </c>
    </row>
    <row r="147" spans="1:3" ht="19.2" customHeight="1" x14ac:dyDescent="0.3">
      <c r="A147" s="130">
        <v>10</v>
      </c>
      <c r="B147" s="96" t="s">
        <v>241</v>
      </c>
      <c r="C147" s="130">
        <v>16</v>
      </c>
    </row>
    <row r="148" spans="1:3" ht="19.2" customHeight="1" x14ac:dyDescent="0.3">
      <c r="A148" s="130">
        <v>11</v>
      </c>
      <c r="B148" s="96" t="s">
        <v>116</v>
      </c>
      <c r="C148" s="130">
        <v>12</v>
      </c>
    </row>
    <row r="149" spans="1:3" ht="19.2" customHeight="1" x14ac:dyDescent="0.3">
      <c r="A149" s="130">
        <v>12</v>
      </c>
      <c r="B149" s="96" t="s">
        <v>135</v>
      </c>
      <c r="C149" s="130">
        <v>12</v>
      </c>
    </row>
    <row r="150" spans="1:3" ht="19.2" customHeight="1" x14ac:dyDescent="0.3">
      <c r="A150" s="130">
        <v>13</v>
      </c>
      <c r="B150" s="96" t="s">
        <v>395</v>
      </c>
      <c r="C150" s="130">
        <v>6</v>
      </c>
    </row>
    <row r="151" spans="1:3" ht="19.2" customHeight="1" x14ac:dyDescent="0.3">
      <c r="A151" s="130">
        <v>14</v>
      </c>
      <c r="B151" s="96" t="s">
        <v>209</v>
      </c>
      <c r="C151" s="130">
        <v>5</v>
      </c>
    </row>
    <row r="152" spans="1:3" ht="19.8" customHeight="1" x14ac:dyDescent="0.3">
      <c r="A152" s="130">
        <v>15</v>
      </c>
      <c r="B152" s="96" t="s">
        <v>447</v>
      </c>
      <c r="C152" s="130">
        <v>5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104" max="7" man="1"/>
    <brk id="13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D5" sqref="D5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224" t="s">
        <v>497</v>
      </c>
      <c r="C1" s="224"/>
      <c r="D1" s="224"/>
    </row>
    <row r="2" spans="1:6" ht="20.25" customHeight="1" x14ac:dyDescent="0.3">
      <c r="B2" s="224" t="s">
        <v>89</v>
      </c>
      <c r="C2" s="224"/>
      <c r="D2" s="224"/>
    </row>
    <row r="4" spans="1:6" s="77" customFormat="1" ht="66" customHeight="1" x14ac:dyDescent="0.3">
      <c r="A4" s="172"/>
      <c r="B4" s="170" t="s">
        <v>90</v>
      </c>
      <c r="C4" s="171" t="s">
        <v>353</v>
      </c>
      <c r="D4" s="169" t="s">
        <v>354</v>
      </c>
    </row>
    <row r="5" spans="1:6" x14ac:dyDescent="0.3">
      <c r="A5" s="78">
        <v>1</v>
      </c>
      <c r="B5" s="79" t="s">
        <v>97</v>
      </c>
      <c r="C5" s="102">
        <v>507</v>
      </c>
      <c r="D5" s="201">
        <v>50.6</v>
      </c>
      <c r="F5" s="98"/>
    </row>
    <row r="6" spans="1:6" x14ac:dyDescent="0.3">
      <c r="A6" s="78">
        <v>2</v>
      </c>
      <c r="B6" s="79" t="s">
        <v>100</v>
      </c>
      <c r="C6" s="102">
        <v>220</v>
      </c>
      <c r="D6" s="201">
        <v>98.7</v>
      </c>
      <c r="F6" s="98"/>
    </row>
    <row r="7" spans="1:6" x14ac:dyDescent="0.3">
      <c r="A7" s="78">
        <v>3</v>
      </c>
      <c r="B7" s="79" t="s">
        <v>103</v>
      </c>
      <c r="C7" s="102">
        <v>206</v>
      </c>
      <c r="D7" s="201">
        <v>95.8</v>
      </c>
      <c r="F7" s="98"/>
    </row>
    <row r="8" spans="1:6" s="80" customFormat="1" x14ac:dyDescent="0.3">
      <c r="A8" s="78">
        <v>4</v>
      </c>
      <c r="B8" s="79" t="s">
        <v>98</v>
      </c>
      <c r="C8" s="102">
        <v>178</v>
      </c>
      <c r="D8" s="201">
        <v>94.7</v>
      </c>
      <c r="F8" s="98"/>
    </row>
    <row r="9" spans="1:6" s="80" customFormat="1" ht="31.2" x14ac:dyDescent="0.3">
      <c r="A9" s="78">
        <v>5</v>
      </c>
      <c r="B9" s="79" t="s">
        <v>115</v>
      </c>
      <c r="C9" s="102">
        <v>132</v>
      </c>
      <c r="D9" s="201">
        <v>57.4</v>
      </c>
      <c r="F9" s="98"/>
    </row>
    <row r="10" spans="1:6" s="80" customFormat="1" x14ac:dyDescent="0.3">
      <c r="A10" s="78">
        <v>6</v>
      </c>
      <c r="B10" s="79" t="s">
        <v>104</v>
      </c>
      <c r="C10" s="102">
        <v>126</v>
      </c>
      <c r="D10" s="201">
        <v>88.7</v>
      </c>
      <c r="F10" s="98"/>
    </row>
    <row r="11" spans="1:6" s="80" customFormat="1" x14ac:dyDescent="0.3">
      <c r="A11" s="78">
        <v>7</v>
      </c>
      <c r="B11" s="79" t="s">
        <v>101</v>
      </c>
      <c r="C11" s="102">
        <v>91</v>
      </c>
      <c r="D11" s="201">
        <v>97.8</v>
      </c>
      <c r="F11" s="98"/>
    </row>
    <row r="12" spans="1:6" s="80" customFormat="1" x14ac:dyDescent="0.3">
      <c r="A12" s="78">
        <v>8</v>
      </c>
      <c r="B12" s="79" t="s">
        <v>105</v>
      </c>
      <c r="C12" s="102">
        <v>69</v>
      </c>
      <c r="D12" s="201">
        <v>86.3</v>
      </c>
      <c r="F12" s="98"/>
    </row>
    <row r="13" spans="1:6" s="80" customFormat="1" ht="31.2" x14ac:dyDescent="0.3">
      <c r="A13" s="78">
        <v>9</v>
      </c>
      <c r="B13" s="79" t="s">
        <v>210</v>
      </c>
      <c r="C13" s="102">
        <v>68</v>
      </c>
      <c r="D13" s="201">
        <v>95.8</v>
      </c>
      <c r="F13" s="98"/>
    </row>
    <row r="14" spans="1:6" s="80" customFormat="1" ht="31.2" x14ac:dyDescent="0.3">
      <c r="A14" s="78">
        <v>10</v>
      </c>
      <c r="B14" s="79" t="s">
        <v>121</v>
      </c>
      <c r="C14" s="102">
        <v>61</v>
      </c>
      <c r="D14" s="201">
        <v>70.099999999999994</v>
      </c>
      <c r="F14" s="98"/>
    </row>
    <row r="15" spans="1:6" s="80" customFormat="1" x14ac:dyDescent="0.3">
      <c r="A15" s="78">
        <v>11</v>
      </c>
      <c r="B15" s="79" t="s">
        <v>110</v>
      </c>
      <c r="C15" s="102">
        <v>58</v>
      </c>
      <c r="D15" s="201">
        <v>98.3</v>
      </c>
      <c r="F15" s="98"/>
    </row>
    <row r="16" spans="1:6" s="80" customFormat="1" x14ac:dyDescent="0.3">
      <c r="A16" s="78">
        <v>12</v>
      </c>
      <c r="B16" s="79" t="s">
        <v>163</v>
      </c>
      <c r="C16" s="102">
        <v>50</v>
      </c>
      <c r="D16" s="201">
        <v>96.2</v>
      </c>
      <c r="F16" s="98"/>
    </row>
    <row r="17" spans="1:6" s="80" customFormat="1" x14ac:dyDescent="0.3">
      <c r="A17" s="78">
        <v>13</v>
      </c>
      <c r="B17" s="79" t="s">
        <v>128</v>
      </c>
      <c r="C17" s="102">
        <v>45</v>
      </c>
      <c r="D17" s="201">
        <v>95.7</v>
      </c>
      <c r="F17" s="98"/>
    </row>
    <row r="18" spans="1:6" s="80" customFormat="1" x14ac:dyDescent="0.3">
      <c r="A18" s="78">
        <v>14</v>
      </c>
      <c r="B18" s="79" t="s">
        <v>170</v>
      </c>
      <c r="C18" s="102">
        <v>42</v>
      </c>
      <c r="D18" s="201">
        <v>36.200000000000003</v>
      </c>
      <c r="F18" s="98"/>
    </row>
    <row r="19" spans="1:6" s="80" customFormat="1" x14ac:dyDescent="0.3">
      <c r="A19" s="78">
        <v>15</v>
      </c>
      <c r="B19" s="79" t="s">
        <v>372</v>
      </c>
      <c r="C19" s="102">
        <v>41</v>
      </c>
      <c r="D19" s="201">
        <v>75.900000000000006</v>
      </c>
      <c r="F19" s="98"/>
    </row>
    <row r="20" spans="1:6" s="80" customFormat="1" x14ac:dyDescent="0.3">
      <c r="A20" s="78">
        <v>16</v>
      </c>
      <c r="B20" s="79" t="s">
        <v>167</v>
      </c>
      <c r="C20" s="102">
        <v>41</v>
      </c>
      <c r="D20" s="201">
        <v>97.6</v>
      </c>
      <c r="F20" s="98"/>
    </row>
    <row r="21" spans="1:6" s="80" customFormat="1" x14ac:dyDescent="0.3">
      <c r="A21" s="78">
        <v>17</v>
      </c>
      <c r="B21" s="79" t="s">
        <v>107</v>
      </c>
      <c r="C21" s="102">
        <v>38</v>
      </c>
      <c r="D21" s="201">
        <v>100</v>
      </c>
      <c r="F21" s="98"/>
    </row>
    <row r="22" spans="1:6" s="80" customFormat="1" x14ac:dyDescent="0.3">
      <c r="A22" s="78">
        <v>18</v>
      </c>
      <c r="B22" s="79" t="s">
        <v>136</v>
      </c>
      <c r="C22" s="102">
        <v>34</v>
      </c>
      <c r="D22" s="201">
        <v>39.5</v>
      </c>
      <c r="F22" s="98"/>
    </row>
    <row r="23" spans="1:6" s="80" customFormat="1" x14ac:dyDescent="0.3">
      <c r="A23" s="78">
        <v>19</v>
      </c>
      <c r="B23" s="79" t="s">
        <v>148</v>
      </c>
      <c r="C23" s="102">
        <v>32</v>
      </c>
      <c r="D23" s="201">
        <v>57.1</v>
      </c>
      <c r="F23" s="98"/>
    </row>
    <row r="24" spans="1:6" s="80" customFormat="1" x14ac:dyDescent="0.3">
      <c r="A24" s="78">
        <v>20</v>
      </c>
      <c r="B24" s="79" t="s">
        <v>117</v>
      </c>
      <c r="C24" s="102">
        <v>32</v>
      </c>
      <c r="D24" s="201">
        <v>72.7</v>
      </c>
      <c r="F24" s="98"/>
    </row>
    <row r="25" spans="1:6" s="80" customFormat="1" x14ac:dyDescent="0.3">
      <c r="A25" s="78">
        <v>21</v>
      </c>
      <c r="B25" s="79" t="s">
        <v>202</v>
      </c>
      <c r="C25" s="102">
        <v>31</v>
      </c>
      <c r="D25" s="201">
        <v>67.400000000000006</v>
      </c>
      <c r="F25" s="98"/>
    </row>
    <row r="26" spans="1:6" s="80" customFormat="1" ht="78" x14ac:dyDescent="0.3">
      <c r="A26" s="78">
        <v>22</v>
      </c>
      <c r="B26" s="79" t="s">
        <v>213</v>
      </c>
      <c r="C26" s="102">
        <v>31</v>
      </c>
      <c r="D26" s="201">
        <v>100</v>
      </c>
      <c r="F26" s="98"/>
    </row>
    <row r="27" spans="1:6" s="80" customFormat="1" x14ac:dyDescent="0.3">
      <c r="A27" s="78">
        <v>23</v>
      </c>
      <c r="B27" s="79" t="s">
        <v>113</v>
      </c>
      <c r="C27" s="102">
        <v>29</v>
      </c>
      <c r="D27" s="201">
        <v>72.5</v>
      </c>
      <c r="F27" s="98"/>
    </row>
    <row r="28" spans="1:6" s="80" customFormat="1" x14ac:dyDescent="0.3">
      <c r="A28" s="78">
        <v>24</v>
      </c>
      <c r="B28" s="79" t="s">
        <v>129</v>
      </c>
      <c r="C28" s="102">
        <v>26</v>
      </c>
      <c r="D28" s="201">
        <v>92.9</v>
      </c>
      <c r="F28" s="98"/>
    </row>
    <row r="29" spans="1:6" s="80" customFormat="1" x14ac:dyDescent="0.3">
      <c r="A29" s="78">
        <v>25</v>
      </c>
      <c r="B29" s="79" t="s">
        <v>145</v>
      </c>
      <c r="C29" s="102">
        <v>25</v>
      </c>
      <c r="D29" s="201">
        <v>92.6</v>
      </c>
      <c r="F29" s="98"/>
    </row>
    <row r="30" spans="1:6" s="80" customFormat="1" x14ac:dyDescent="0.3">
      <c r="A30" s="78">
        <v>26</v>
      </c>
      <c r="B30" s="79" t="s">
        <v>137</v>
      </c>
      <c r="C30" s="102">
        <v>25</v>
      </c>
      <c r="D30" s="201">
        <v>96.2</v>
      </c>
      <c r="F30" s="98"/>
    </row>
    <row r="31" spans="1:6" s="80" customFormat="1" x14ac:dyDescent="0.3">
      <c r="A31" s="78">
        <v>27</v>
      </c>
      <c r="B31" s="79" t="s">
        <v>123</v>
      </c>
      <c r="C31" s="102">
        <v>22</v>
      </c>
      <c r="D31" s="201">
        <v>50</v>
      </c>
      <c r="F31" s="98"/>
    </row>
    <row r="32" spans="1:6" s="80" customFormat="1" x14ac:dyDescent="0.3">
      <c r="A32" s="78">
        <v>28</v>
      </c>
      <c r="B32" s="79" t="s">
        <v>139</v>
      </c>
      <c r="C32" s="102">
        <v>21</v>
      </c>
      <c r="D32" s="201">
        <v>100</v>
      </c>
      <c r="F32" s="98"/>
    </row>
    <row r="33" spans="1:6" s="80" customFormat="1" ht="31.2" customHeight="1" x14ac:dyDescent="0.3">
      <c r="A33" s="78">
        <v>29</v>
      </c>
      <c r="B33" s="79" t="s">
        <v>248</v>
      </c>
      <c r="C33" s="102">
        <v>20</v>
      </c>
      <c r="D33" s="201">
        <v>66.7</v>
      </c>
      <c r="F33" s="98"/>
    </row>
    <row r="34" spans="1:6" s="80" customFormat="1" x14ac:dyDescent="0.3">
      <c r="A34" s="78">
        <v>30</v>
      </c>
      <c r="B34" s="79" t="s">
        <v>177</v>
      </c>
      <c r="C34" s="102">
        <v>20</v>
      </c>
      <c r="D34" s="201">
        <v>90.9</v>
      </c>
      <c r="F34" s="98"/>
    </row>
    <row r="35" spans="1:6" s="80" customFormat="1" x14ac:dyDescent="0.3">
      <c r="A35" s="78">
        <v>31</v>
      </c>
      <c r="B35" s="81" t="s">
        <v>381</v>
      </c>
      <c r="C35" s="102">
        <v>20</v>
      </c>
      <c r="D35" s="201">
        <v>90.9</v>
      </c>
      <c r="F35" s="98"/>
    </row>
    <row r="36" spans="1:6" s="80" customFormat="1" x14ac:dyDescent="0.3">
      <c r="A36" s="78">
        <v>32</v>
      </c>
      <c r="B36" s="79" t="s">
        <v>120</v>
      </c>
      <c r="C36" s="102">
        <v>19</v>
      </c>
      <c r="D36" s="201">
        <v>82.6</v>
      </c>
      <c r="F36" s="98"/>
    </row>
    <row r="37" spans="1:6" s="80" customFormat="1" x14ac:dyDescent="0.3">
      <c r="A37" s="78">
        <v>33</v>
      </c>
      <c r="B37" s="79" t="s">
        <v>126</v>
      </c>
      <c r="C37" s="102">
        <v>19</v>
      </c>
      <c r="D37" s="201">
        <v>100</v>
      </c>
      <c r="F37" s="98"/>
    </row>
    <row r="38" spans="1:6" s="80" customFormat="1" ht="15" customHeight="1" x14ac:dyDescent="0.3">
      <c r="A38" s="78">
        <v>34</v>
      </c>
      <c r="B38" s="79" t="s">
        <v>211</v>
      </c>
      <c r="C38" s="102">
        <v>18</v>
      </c>
      <c r="D38" s="201">
        <v>94.7</v>
      </c>
      <c r="F38" s="98"/>
    </row>
    <row r="39" spans="1:6" s="80" customFormat="1" ht="15" customHeight="1" x14ac:dyDescent="0.3">
      <c r="A39" s="78">
        <v>35</v>
      </c>
      <c r="B39" s="79" t="s">
        <v>220</v>
      </c>
      <c r="C39" s="102">
        <v>18</v>
      </c>
      <c r="D39" s="201">
        <v>100</v>
      </c>
      <c r="F39" s="98"/>
    </row>
    <row r="40" spans="1:6" s="80" customFormat="1" x14ac:dyDescent="0.3">
      <c r="A40" s="78">
        <v>36</v>
      </c>
      <c r="B40" s="79" t="s">
        <v>191</v>
      </c>
      <c r="C40" s="102">
        <v>17</v>
      </c>
      <c r="D40" s="201">
        <v>77.3</v>
      </c>
      <c r="F40" s="98"/>
    </row>
    <row r="41" spans="1:6" x14ac:dyDescent="0.3">
      <c r="A41" s="78">
        <v>37</v>
      </c>
      <c r="B41" s="82" t="s">
        <v>199</v>
      </c>
      <c r="C41" s="83">
        <v>17</v>
      </c>
      <c r="D41" s="202">
        <v>89.5</v>
      </c>
      <c r="F41" s="98"/>
    </row>
    <row r="42" spans="1:6" x14ac:dyDescent="0.3">
      <c r="A42" s="78">
        <v>38</v>
      </c>
      <c r="B42" s="84" t="s">
        <v>141</v>
      </c>
      <c r="C42" s="83">
        <v>16</v>
      </c>
      <c r="D42" s="202">
        <v>100</v>
      </c>
      <c r="F42" s="98"/>
    </row>
    <row r="43" spans="1:6" x14ac:dyDescent="0.3">
      <c r="A43" s="78">
        <v>39</v>
      </c>
      <c r="B43" s="79" t="s">
        <v>241</v>
      </c>
      <c r="C43" s="83">
        <v>16</v>
      </c>
      <c r="D43" s="202">
        <v>100</v>
      </c>
      <c r="F43" s="98"/>
    </row>
    <row r="44" spans="1:6" x14ac:dyDescent="0.3">
      <c r="A44" s="78">
        <v>40</v>
      </c>
      <c r="B44" s="79" t="s">
        <v>132</v>
      </c>
      <c r="C44" s="83">
        <v>15</v>
      </c>
      <c r="D44" s="202">
        <v>88.2</v>
      </c>
      <c r="F44" s="98"/>
    </row>
    <row r="45" spans="1:6" x14ac:dyDescent="0.3">
      <c r="A45" s="78">
        <v>41</v>
      </c>
      <c r="B45" s="79" t="s">
        <v>159</v>
      </c>
      <c r="C45" s="83">
        <v>15</v>
      </c>
      <c r="D45" s="202">
        <v>100</v>
      </c>
      <c r="F45" s="98"/>
    </row>
    <row r="46" spans="1:6" x14ac:dyDescent="0.3">
      <c r="A46" s="78">
        <v>42</v>
      </c>
      <c r="B46" s="79" t="s">
        <v>138</v>
      </c>
      <c r="C46" s="83">
        <v>14</v>
      </c>
      <c r="D46" s="202">
        <v>73.7</v>
      </c>
      <c r="F46" s="98"/>
    </row>
    <row r="47" spans="1:6" ht="31.2" x14ac:dyDescent="0.3">
      <c r="A47" s="78">
        <v>43</v>
      </c>
      <c r="B47" s="85" t="s">
        <v>151</v>
      </c>
      <c r="C47" s="83">
        <v>14</v>
      </c>
      <c r="D47" s="202">
        <v>100</v>
      </c>
      <c r="F47" s="98"/>
    </row>
    <row r="48" spans="1:6" ht="15" customHeight="1" x14ac:dyDescent="0.3">
      <c r="A48" s="78">
        <v>44</v>
      </c>
      <c r="B48" s="85" t="s">
        <v>214</v>
      </c>
      <c r="C48" s="83">
        <v>13</v>
      </c>
      <c r="D48" s="202">
        <v>40.6</v>
      </c>
      <c r="F48" s="98"/>
    </row>
    <row r="49" spans="1:6" x14ac:dyDescent="0.3">
      <c r="A49" s="78">
        <v>45</v>
      </c>
      <c r="B49" s="85" t="s">
        <v>146</v>
      </c>
      <c r="C49" s="83">
        <v>13</v>
      </c>
      <c r="D49" s="202">
        <v>52</v>
      </c>
      <c r="F49" s="98"/>
    </row>
    <row r="50" spans="1:6" x14ac:dyDescent="0.3">
      <c r="A50" s="78">
        <v>46</v>
      </c>
      <c r="B50" s="85" t="s">
        <v>122</v>
      </c>
      <c r="C50" s="83">
        <v>13</v>
      </c>
      <c r="D50" s="202">
        <v>52</v>
      </c>
      <c r="F50" s="98"/>
    </row>
    <row r="51" spans="1:6" x14ac:dyDescent="0.3">
      <c r="A51" s="78">
        <v>47</v>
      </c>
      <c r="B51" s="85" t="s">
        <v>155</v>
      </c>
      <c r="C51" s="83">
        <v>13</v>
      </c>
      <c r="D51" s="202">
        <v>100</v>
      </c>
      <c r="F51" s="98"/>
    </row>
    <row r="52" spans="1:6" ht="31.2" x14ac:dyDescent="0.3">
      <c r="A52" s="78">
        <v>48</v>
      </c>
      <c r="B52" s="85" t="s">
        <v>204</v>
      </c>
      <c r="C52" s="83">
        <v>13</v>
      </c>
      <c r="D52" s="202">
        <v>100</v>
      </c>
      <c r="F52" s="98"/>
    </row>
    <row r="53" spans="1:6" ht="31.2" x14ac:dyDescent="0.3">
      <c r="A53" s="78">
        <v>49</v>
      </c>
      <c r="B53" s="85" t="s">
        <v>455</v>
      </c>
      <c r="C53" s="83">
        <v>12</v>
      </c>
      <c r="D53" s="202">
        <v>75</v>
      </c>
      <c r="F53" s="98"/>
    </row>
    <row r="54" spans="1:6" ht="15" customHeight="1" x14ac:dyDescent="0.3">
      <c r="A54" s="78">
        <v>50</v>
      </c>
      <c r="B54" s="84" t="s">
        <v>124</v>
      </c>
      <c r="C54" s="83">
        <v>12</v>
      </c>
      <c r="D54" s="202">
        <v>92.3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F12" sqref="F12"/>
    </sheetView>
  </sheetViews>
  <sheetFormatPr defaultColWidth="9.109375" defaultRowHeight="15.6" x14ac:dyDescent="0.3"/>
  <cols>
    <col min="1" max="1" width="3.109375" style="75" customWidth="1"/>
    <col min="2" max="2" width="42" style="86" customWidth="1"/>
    <col min="3" max="3" width="22.109375" style="76" customWidth="1"/>
    <col min="4" max="4" width="26.44140625" style="76" customWidth="1"/>
    <col min="5" max="5" width="9.109375" style="76"/>
    <col min="6" max="6" width="66.109375" style="76" customWidth="1"/>
    <col min="7" max="16384" width="9.109375" style="76"/>
  </cols>
  <sheetData>
    <row r="1" spans="1:6" ht="45" customHeight="1" x14ac:dyDescent="0.3">
      <c r="B1" s="224" t="s">
        <v>498</v>
      </c>
      <c r="C1" s="224"/>
      <c r="D1" s="224"/>
    </row>
    <row r="2" spans="1:6" ht="20.25" customHeight="1" x14ac:dyDescent="0.3">
      <c r="B2" s="224" t="s">
        <v>89</v>
      </c>
      <c r="C2" s="224"/>
      <c r="D2" s="224"/>
    </row>
    <row r="4" spans="1:6" s="77" customFormat="1" ht="66" customHeight="1" x14ac:dyDescent="0.3">
      <c r="A4" s="172"/>
      <c r="B4" s="170" t="s">
        <v>90</v>
      </c>
      <c r="C4" s="171" t="s">
        <v>355</v>
      </c>
      <c r="D4" s="169" t="s">
        <v>354</v>
      </c>
    </row>
    <row r="5" spans="1:6" ht="46.8" x14ac:dyDescent="0.3">
      <c r="A5" s="78">
        <v>1</v>
      </c>
      <c r="B5" s="79" t="s">
        <v>192</v>
      </c>
      <c r="C5" s="102">
        <v>1935</v>
      </c>
      <c r="D5" s="201">
        <v>99.9</v>
      </c>
      <c r="F5" s="98"/>
    </row>
    <row r="6" spans="1:6" x14ac:dyDescent="0.3">
      <c r="A6" s="78">
        <v>2</v>
      </c>
      <c r="B6" s="79" t="s">
        <v>96</v>
      </c>
      <c r="C6" s="102">
        <v>1079</v>
      </c>
      <c r="D6" s="201">
        <v>100</v>
      </c>
      <c r="F6" s="98"/>
    </row>
    <row r="7" spans="1:6" x14ac:dyDescent="0.3">
      <c r="A7" s="78">
        <v>3</v>
      </c>
      <c r="B7" s="79" t="s">
        <v>97</v>
      </c>
      <c r="C7" s="102">
        <v>494</v>
      </c>
      <c r="D7" s="201">
        <v>49.4</v>
      </c>
      <c r="F7" s="98"/>
    </row>
    <row r="8" spans="1:6" s="80" customFormat="1" x14ac:dyDescent="0.3">
      <c r="A8" s="78">
        <v>4</v>
      </c>
      <c r="B8" s="79" t="s">
        <v>108</v>
      </c>
      <c r="C8" s="102">
        <v>277</v>
      </c>
      <c r="D8" s="201">
        <v>100</v>
      </c>
      <c r="F8" s="98"/>
    </row>
    <row r="9" spans="1:6" s="80" customFormat="1" x14ac:dyDescent="0.3">
      <c r="A9" s="78">
        <v>5</v>
      </c>
      <c r="B9" s="79" t="s">
        <v>111</v>
      </c>
      <c r="C9" s="102">
        <v>249</v>
      </c>
      <c r="D9" s="201">
        <v>98.4</v>
      </c>
      <c r="F9" s="98"/>
    </row>
    <row r="10" spans="1:6" s="80" customFormat="1" x14ac:dyDescent="0.3">
      <c r="A10" s="78">
        <v>6</v>
      </c>
      <c r="B10" s="79" t="s">
        <v>341</v>
      </c>
      <c r="C10" s="102">
        <v>145</v>
      </c>
      <c r="D10" s="201">
        <v>99.3</v>
      </c>
      <c r="F10" s="98"/>
    </row>
    <row r="11" spans="1:6" s="80" customFormat="1" x14ac:dyDescent="0.3">
      <c r="A11" s="78">
        <v>7</v>
      </c>
      <c r="B11" s="79" t="s">
        <v>118</v>
      </c>
      <c r="C11" s="102">
        <v>105</v>
      </c>
      <c r="D11" s="201">
        <v>100</v>
      </c>
      <c r="F11" s="98"/>
    </row>
    <row r="12" spans="1:6" s="80" customFormat="1" ht="31.2" x14ac:dyDescent="0.3">
      <c r="A12" s="78">
        <v>8</v>
      </c>
      <c r="B12" s="79" t="s">
        <v>115</v>
      </c>
      <c r="C12" s="102">
        <v>98</v>
      </c>
      <c r="D12" s="201">
        <v>42.6</v>
      </c>
      <c r="F12" s="98"/>
    </row>
    <row r="13" spans="1:6" s="80" customFormat="1" x14ac:dyDescent="0.3">
      <c r="A13" s="78">
        <v>9</v>
      </c>
      <c r="B13" s="79" t="s">
        <v>106</v>
      </c>
      <c r="C13" s="102">
        <v>78</v>
      </c>
      <c r="D13" s="201">
        <v>91.8</v>
      </c>
      <c r="F13" s="98"/>
    </row>
    <row r="14" spans="1:6" s="80" customFormat="1" x14ac:dyDescent="0.3">
      <c r="A14" s="78">
        <v>10</v>
      </c>
      <c r="B14" s="79" t="s">
        <v>170</v>
      </c>
      <c r="C14" s="102">
        <v>74</v>
      </c>
      <c r="D14" s="201">
        <v>63.8</v>
      </c>
      <c r="F14" s="98"/>
    </row>
    <row r="15" spans="1:6" s="80" customFormat="1" x14ac:dyDescent="0.3">
      <c r="A15" s="78">
        <v>11</v>
      </c>
      <c r="B15" s="79" t="s">
        <v>109</v>
      </c>
      <c r="C15" s="102">
        <v>71</v>
      </c>
      <c r="D15" s="201">
        <v>100</v>
      </c>
      <c r="F15" s="98"/>
    </row>
    <row r="16" spans="1:6" s="80" customFormat="1" x14ac:dyDescent="0.3">
      <c r="A16" s="78">
        <v>12</v>
      </c>
      <c r="B16" s="79" t="s">
        <v>250</v>
      </c>
      <c r="C16" s="102">
        <v>70</v>
      </c>
      <c r="D16" s="201">
        <v>87.5</v>
      </c>
      <c r="F16" s="98"/>
    </row>
    <row r="17" spans="1:6" s="80" customFormat="1" x14ac:dyDescent="0.3">
      <c r="A17" s="78">
        <v>13</v>
      </c>
      <c r="B17" s="79" t="s">
        <v>221</v>
      </c>
      <c r="C17" s="102">
        <v>69</v>
      </c>
      <c r="D17" s="201">
        <v>94.5</v>
      </c>
      <c r="F17" s="98"/>
    </row>
    <row r="18" spans="1:6" s="80" customFormat="1" ht="31.2" x14ac:dyDescent="0.3">
      <c r="A18" s="78">
        <v>14</v>
      </c>
      <c r="B18" s="79" t="s">
        <v>119</v>
      </c>
      <c r="C18" s="102">
        <v>67</v>
      </c>
      <c r="D18" s="201">
        <v>100</v>
      </c>
      <c r="F18" s="98"/>
    </row>
    <row r="19" spans="1:6" s="80" customFormat="1" x14ac:dyDescent="0.3">
      <c r="A19" s="78">
        <v>15</v>
      </c>
      <c r="B19" s="79" t="s">
        <v>112</v>
      </c>
      <c r="C19" s="102">
        <v>54</v>
      </c>
      <c r="D19" s="201">
        <v>94.7</v>
      </c>
      <c r="F19" s="98"/>
    </row>
    <row r="20" spans="1:6" s="80" customFormat="1" x14ac:dyDescent="0.3">
      <c r="A20" s="78">
        <v>16</v>
      </c>
      <c r="B20" s="79" t="s">
        <v>136</v>
      </c>
      <c r="C20" s="102">
        <v>52</v>
      </c>
      <c r="D20" s="201">
        <v>60.5</v>
      </c>
      <c r="F20" s="98"/>
    </row>
    <row r="21" spans="1:6" s="80" customFormat="1" ht="31.2" x14ac:dyDescent="0.3">
      <c r="A21" s="78">
        <v>17</v>
      </c>
      <c r="B21" s="79" t="s">
        <v>237</v>
      </c>
      <c r="C21" s="102">
        <v>46</v>
      </c>
      <c r="D21" s="201">
        <v>100</v>
      </c>
      <c r="F21" s="98"/>
    </row>
    <row r="22" spans="1:6" s="80" customFormat="1" x14ac:dyDescent="0.3">
      <c r="A22" s="78">
        <v>18</v>
      </c>
      <c r="B22" s="79" t="s">
        <v>184</v>
      </c>
      <c r="C22" s="102">
        <v>45</v>
      </c>
      <c r="D22" s="201">
        <v>100</v>
      </c>
      <c r="F22" s="98"/>
    </row>
    <row r="23" spans="1:6" s="80" customFormat="1" ht="31.2" customHeight="1" x14ac:dyDescent="0.3">
      <c r="A23" s="78">
        <v>19</v>
      </c>
      <c r="B23" s="79" t="s">
        <v>361</v>
      </c>
      <c r="C23" s="102">
        <v>44</v>
      </c>
      <c r="D23" s="201">
        <v>95.7</v>
      </c>
      <c r="F23" s="98"/>
    </row>
    <row r="24" spans="1:6" s="80" customFormat="1" ht="15.6" customHeight="1" x14ac:dyDescent="0.3">
      <c r="A24" s="78">
        <v>20</v>
      </c>
      <c r="B24" s="79" t="s">
        <v>185</v>
      </c>
      <c r="C24" s="102">
        <v>37</v>
      </c>
      <c r="D24" s="201">
        <v>100</v>
      </c>
      <c r="F24" s="98"/>
    </row>
    <row r="25" spans="1:6" s="80" customFormat="1" x14ac:dyDescent="0.3">
      <c r="A25" s="78">
        <v>21</v>
      </c>
      <c r="B25" s="79" t="s">
        <v>239</v>
      </c>
      <c r="C25" s="102">
        <v>36</v>
      </c>
      <c r="D25" s="201">
        <v>97.3</v>
      </c>
      <c r="F25" s="98"/>
    </row>
    <row r="26" spans="1:6" s="80" customFormat="1" x14ac:dyDescent="0.3">
      <c r="A26" s="78">
        <v>22</v>
      </c>
      <c r="B26" s="79" t="s">
        <v>238</v>
      </c>
      <c r="C26" s="102">
        <v>36</v>
      </c>
      <c r="D26" s="201">
        <v>100</v>
      </c>
      <c r="F26" s="98"/>
    </row>
    <row r="27" spans="1:6" s="80" customFormat="1" x14ac:dyDescent="0.3">
      <c r="A27" s="78">
        <v>23</v>
      </c>
      <c r="B27" s="79" t="s">
        <v>393</v>
      </c>
      <c r="C27" s="102">
        <v>34</v>
      </c>
      <c r="D27" s="201">
        <v>100</v>
      </c>
      <c r="F27" s="98"/>
    </row>
    <row r="28" spans="1:6" s="80" customFormat="1" x14ac:dyDescent="0.3">
      <c r="A28" s="78">
        <v>24</v>
      </c>
      <c r="B28" s="79" t="s">
        <v>186</v>
      </c>
      <c r="C28" s="102">
        <v>32</v>
      </c>
      <c r="D28" s="201">
        <v>100</v>
      </c>
      <c r="F28" s="98"/>
    </row>
    <row r="29" spans="1:6" s="80" customFormat="1" x14ac:dyDescent="0.3">
      <c r="A29" s="78">
        <v>25</v>
      </c>
      <c r="B29" s="79" t="s">
        <v>376</v>
      </c>
      <c r="C29" s="102">
        <v>27</v>
      </c>
      <c r="D29" s="201">
        <v>87.1</v>
      </c>
      <c r="F29" s="98"/>
    </row>
    <row r="30" spans="1:6" s="80" customFormat="1" x14ac:dyDescent="0.3">
      <c r="A30" s="78">
        <v>26</v>
      </c>
      <c r="B30" s="79" t="s">
        <v>181</v>
      </c>
      <c r="C30" s="102">
        <v>27</v>
      </c>
      <c r="D30" s="201">
        <v>90</v>
      </c>
      <c r="F30" s="98"/>
    </row>
    <row r="31" spans="1:6" s="80" customFormat="1" ht="31.2" x14ac:dyDescent="0.3">
      <c r="A31" s="78">
        <v>27</v>
      </c>
      <c r="B31" s="79" t="s">
        <v>121</v>
      </c>
      <c r="C31" s="102">
        <v>26</v>
      </c>
      <c r="D31" s="201">
        <v>29.9</v>
      </c>
      <c r="F31" s="98"/>
    </row>
    <row r="32" spans="1:6" s="80" customFormat="1" x14ac:dyDescent="0.3">
      <c r="A32" s="78">
        <v>28</v>
      </c>
      <c r="B32" s="79" t="s">
        <v>148</v>
      </c>
      <c r="C32" s="102">
        <v>24</v>
      </c>
      <c r="D32" s="201">
        <v>42.9</v>
      </c>
      <c r="F32" s="98"/>
    </row>
    <row r="33" spans="1:6" s="80" customFormat="1" ht="15.6" customHeight="1" x14ac:dyDescent="0.3">
      <c r="A33" s="78">
        <v>29</v>
      </c>
      <c r="B33" s="79" t="s">
        <v>134</v>
      </c>
      <c r="C33" s="102">
        <v>24</v>
      </c>
      <c r="D33" s="201">
        <v>100</v>
      </c>
      <c r="F33" s="98"/>
    </row>
    <row r="34" spans="1:6" s="80" customFormat="1" x14ac:dyDescent="0.3">
      <c r="A34" s="78">
        <v>30</v>
      </c>
      <c r="B34" s="79" t="s">
        <v>156</v>
      </c>
      <c r="C34" s="102">
        <v>23</v>
      </c>
      <c r="D34" s="201">
        <v>100</v>
      </c>
      <c r="F34" s="98"/>
    </row>
    <row r="35" spans="1:6" s="80" customFormat="1" ht="31.2" x14ac:dyDescent="0.3">
      <c r="A35" s="78">
        <v>31</v>
      </c>
      <c r="B35" s="81" t="s">
        <v>397</v>
      </c>
      <c r="C35" s="102">
        <v>23</v>
      </c>
      <c r="D35" s="201">
        <v>100</v>
      </c>
      <c r="F35" s="98"/>
    </row>
    <row r="36" spans="1:6" s="80" customFormat="1" x14ac:dyDescent="0.3">
      <c r="A36" s="78">
        <v>32</v>
      </c>
      <c r="B36" s="79" t="s">
        <v>123</v>
      </c>
      <c r="C36" s="102">
        <v>22</v>
      </c>
      <c r="D36" s="201">
        <v>50</v>
      </c>
      <c r="F36" s="98"/>
    </row>
    <row r="37" spans="1:6" s="80" customFormat="1" ht="46.8" x14ac:dyDescent="0.3">
      <c r="A37" s="78">
        <v>33</v>
      </c>
      <c r="B37" s="79" t="s">
        <v>352</v>
      </c>
      <c r="C37" s="102">
        <v>22</v>
      </c>
      <c r="D37" s="201">
        <v>100</v>
      </c>
      <c r="F37" s="98"/>
    </row>
    <row r="38" spans="1:6" s="80" customFormat="1" ht="31.2" x14ac:dyDescent="0.3">
      <c r="A38" s="78">
        <v>34</v>
      </c>
      <c r="B38" s="79" t="s">
        <v>214</v>
      </c>
      <c r="C38" s="102">
        <v>19</v>
      </c>
      <c r="D38" s="201">
        <v>59.4</v>
      </c>
      <c r="F38" s="98"/>
    </row>
    <row r="39" spans="1:6" s="80" customFormat="1" ht="31.2" x14ac:dyDescent="0.3">
      <c r="A39" s="78">
        <v>35</v>
      </c>
      <c r="B39" s="79" t="s">
        <v>133</v>
      </c>
      <c r="C39" s="102">
        <v>19</v>
      </c>
      <c r="D39" s="201">
        <v>95</v>
      </c>
      <c r="F39" s="98"/>
    </row>
    <row r="40" spans="1:6" s="80" customFormat="1" x14ac:dyDescent="0.3">
      <c r="A40" s="78">
        <v>36</v>
      </c>
      <c r="B40" s="79" t="s">
        <v>157</v>
      </c>
      <c r="C40" s="102">
        <v>19</v>
      </c>
      <c r="D40" s="201">
        <v>100</v>
      </c>
      <c r="F40" s="98"/>
    </row>
    <row r="41" spans="1:6" x14ac:dyDescent="0.3">
      <c r="A41" s="78">
        <v>37</v>
      </c>
      <c r="B41" s="82" t="s">
        <v>494</v>
      </c>
      <c r="C41" s="83">
        <v>19</v>
      </c>
      <c r="D41" s="202">
        <v>100</v>
      </c>
      <c r="F41" s="98"/>
    </row>
    <row r="42" spans="1:6" x14ac:dyDescent="0.3">
      <c r="A42" s="78">
        <v>38</v>
      </c>
      <c r="B42" s="84" t="s">
        <v>131</v>
      </c>
      <c r="C42" s="83">
        <v>17</v>
      </c>
      <c r="D42" s="202">
        <v>63</v>
      </c>
      <c r="F42" s="98"/>
    </row>
    <row r="43" spans="1:6" x14ac:dyDescent="0.3">
      <c r="A43" s="78">
        <v>39</v>
      </c>
      <c r="B43" s="79" t="s">
        <v>150</v>
      </c>
      <c r="C43" s="83">
        <v>17</v>
      </c>
      <c r="D43" s="202">
        <v>94.4</v>
      </c>
      <c r="F43" s="98"/>
    </row>
    <row r="44" spans="1:6" x14ac:dyDescent="0.3">
      <c r="A44" s="78">
        <v>40</v>
      </c>
      <c r="B44" s="79" t="s">
        <v>446</v>
      </c>
      <c r="C44" s="83">
        <v>17</v>
      </c>
      <c r="D44" s="202">
        <v>100</v>
      </c>
      <c r="F44" s="98"/>
    </row>
    <row r="45" spans="1:6" ht="15" customHeight="1" x14ac:dyDescent="0.3">
      <c r="A45" s="78">
        <v>41</v>
      </c>
      <c r="B45" s="79" t="s">
        <v>104</v>
      </c>
      <c r="C45" s="83">
        <v>16</v>
      </c>
      <c r="D45" s="202">
        <v>11.3</v>
      </c>
      <c r="F45" s="98"/>
    </row>
    <row r="46" spans="1:6" x14ac:dyDescent="0.3">
      <c r="A46" s="78">
        <v>42</v>
      </c>
      <c r="B46" s="79" t="s">
        <v>195</v>
      </c>
      <c r="C46" s="83">
        <v>16</v>
      </c>
      <c r="D46" s="202">
        <v>59.3</v>
      </c>
      <c r="F46" s="98"/>
    </row>
    <row r="47" spans="1:6" x14ac:dyDescent="0.3">
      <c r="A47" s="78">
        <v>43</v>
      </c>
      <c r="B47" s="85" t="s">
        <v>182</v>
      </c>
      <c r="C47" s="83">
        <v>16</v>
      </c>
      <c r="D47" s="202">
        <v>100</v>
      </c>
      <c r="F47" s="98"/>
    </row>
    <row r="48" spans="1:6" ht="31.2" x14ac:dyDescent="0.3">
      <c r="A48" s="78">
        <v>44</v>
      </c>
      <c r="B48" s="85" t="s">
        <v>411</v>
      </c>
      <c r="C48" s="83">
        <v>16</v>
      </c>
      <c r="D48" s="202">
        <v>100</v>
      </c>
      <c r="F48" s="98"/>
    </row>
    <row r="49" spans="1:6" x14ac:dyDescent="0.3">
      <c r="A49" s="78">
        <v>45</v>
      </c>
      <c r="B49" s="85" t="s">
        <v>202</v>
      </c>
      <c r="C49" s="83">
        <v>15</v>
      </c>
      <c r="D49" s="202">
        <v>32.6</v>
      </c>
      <c r="F49" s="98"/>
    </row>
    <row r="50" spans="1:6" x14ac:dyDescent="0.3">
      <c r="A50" s="78">
        <v>46</v>
      </c>
      <c r="B50" s="85" t="s">
        <v>334</v>
      </c>
      <c r="C50" s="83">
        <v>15</v>
      </c>
      <c r="D50" s="202">
        <v>65.2</v>
      </c>
      <c r="F50" s="98"/>
    </row>
    <row r="51" spans="1:6" x14ac:dyDescent="0.3">
      <c r="A51" s="78">
        <v>47</v>
      </c>
      <c r="B51" s="85" t="s">
        <v>344</v>
      </c>
      <c r="C51" s="83">
        <v>14</v>
      </c>
      <c r="D51" s="202">
        <v>93.3</v>
      </c>
      <c r="F51" s="98"/>
    </row>
    <row r="52" spans="1:6" x14ac:dyDescent="0.3">
      <c r="A52" s="78">
        <v>48</v>
      </c>
      <c r="B52" s="85" t="s">
        <v>386</v>
      </c>
      <c r="C52" s="83">
        <v>14</v>
      </c>
      <c r="D52" s="202">
        <v>100</v>
      </c>
      <c r="F52" s="98"/>
    </row>
    <row r="53" spans="1:6" x14ac:dyDescent="0.3">
      <c r="A53" s="78">
        <v>49</v>
      </c>
      <c r="B53" s="85" t="s">
        <v>130</v>
      </c>
      <c r="C53" s="83">
        <v>14</v>
      </c>
      <c r="D53" s="202">
        <v>100</v>
      </c>
      <c r="F53" s="98"/>
    </row>
    <row r="54" spans="1:6" x14ac:dyDescent="0.3">
      <c r="A54" s="78">
        <v>50</v>
      </c>
      <c r="B54" s="84" t="s">
        <v>499</v>
      </c>
      <c r="C54" s="83">
        <v>14</v>
      </c>
      <c r="D54" s="202">
        <v>100</v>
      </c>
      <c r="F54" s="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topLeftCell="A10" zoomScale="70" zoomScaleNormal="75" zoomScaleSheetLayoutView="70" workbookViewId="0">
      <selection activeCell="K23" sqref="K23"/>
    </sheetView>
  </sheetViews>
  <sheetFormatPr defaultColWidth="8.88671875" defaultRowHeight="13.2" x14ac:dyDescent="0.25"/>
  <cols>
    <col min="1" max="1" width="38.6640625" style="19" customWidth="1"/>
    <col min="2" max="2" width="11.33203125" style="19" customWidth="1"/>
    <col min="3" max="3" width="10.88671875" style="19" customWidth="1"/>
    <col min="4" max="4" width="13" style="19" customWidth="1"/>
    <col min="5" max="5" width="15.5546875" style="108" customWidth="1"/>
    <col min="6" max="6" width="16.33203125" style="108" customWidth="1"/>
    <col min="7" max="7" width="12.44140625" style="19" customWidth="1"/>
    <col min="8" max="9" width="8.88671875" style="19"/>
    <col min="10" max="10" width="7.88671875" style="19" customWidth="1"/>
    <col min="11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0.399999999999999" x14ac:dyDescent="0.35">
      <c r="A1" s="215" t="s">
        <v>357</v>
      </c>
      <c r="B1" s="215"/>
      <c r="C1" s="215"/>
      <c r="D1" s="215"/>
      <c r="E1" s="215"/>
      <c r="F1" s="215"/>
      <c r="G1" s="215"/>
    </row>
    <row r="2" spans="1:12" s="2" customFormat="1" ht="19.5" customHeight="1" x14ac:dyDescent="0.4">
      <c r="A2" s="216" t="s">
        <v>44</v>
      </c>
      <c r="B2" s="216"/>
      <c r="C2" s="216"/>
      <c r="D2" s="216"/>
      <c r="E2" s="216"/>
      <c r="F2" s="216"/>
      <c r="G2" s="216"/>
    </row>
    <row r="3" spans="1:12" s="5" customFormat="1" ht="20.25" customHeight="1" x14ac:dyDescent="0.3">
      <c r="A3" s="3"/>
      <c r="B3" s="3"/>
      <c r="C3" s="3"/>
      <c r="D3" s="3"/>
      <c r="E3" s="105"/>
      <c r="F3" s="105"/>
      <c r="G3" s="110" t="s">
        <v>45</v>
      </c>
    </row>
    <row r="4" spans="1:12" s="5" customFormat="1" ht="64.5" customHeight="1" x14ac:dyDescent="0.2">
      <c r="A4" s="103"/>
      <c r="B4" s="106" t="s">
        <v>448</v>
      </c>
      <c r="C4" s="106" t="s">
        <v>450</v>
      </c>
      <c r="D4" s="64" t="s">
        <v>46</v>
      </c>
      <c r="E4" s="106" t="s">
        <v>449</v>
      </c>
      <c r="F4" s="106" t="s">
        <v>451</v>
      </c>
      <c r="G4" s="64" t="s">
        <v>46</v>
      </c>
    </row>
    <row r="5" spans="1:12" s="9" customFormat="1" ht="34.5" customHeight="1" x14ac:dyDescent="0.3">
      <c r="A5" s="6" t="s">
        <v>47</v>
      </c>
      <c r="B5" s="7">
        <f>SUM(B7:B25)</f>
        <v>18020</v>
      </c>
      <c r="C5" s="7">
        <f>SUM(C7:C25)</f>
        <v>17430</v>
      </c>
      <c r="D5" s="104">
        <f>ROUND(C5/B5*100,1)</f>
        <v>96.7</v>
      </c>
      <c r="E5" s="7">
        <f>SUM(E7:E25)</f>
        <v>2584</v>
      </c>
      <c r="F5" s="7">
        <f>SUM(F7:F25)</f>
        <v>2674</v>
      </c>
      <c r="G5" s="8">
        <f>ROUND(F5/E5*100,1)</f>
        <v>103.5</v>
      </c>
      <c r="I5" s="214"/>
      <c r="J5" s="214"/>
    </row>
    <row r="6" spans="1:12" s="9" customFormat="1" ht="15.6" x14ac:dyDescent="0.3">
      <c r="A6" s="10" t="s">
        <v>13</v>
      </c>
      <c r="B6" s="11"/>
      <c r="C6" s="11"/>
      <c r="D6" s="13"/>
      <c r="E6" s="12"/>
      <c r="F6" s="12"/>
      <c r="G6" s="13"/>
      <c r="I6" s="214"/>
      <c r="J6" s="214"/>
    </row>
    <row r="7" spans="1:12" ht="34.200000000000003" customHeight="1" x14ac:dyDescent="0.25">
      <c r="A7" s="14" t="s">
        <v>14</v>
      </c>
      <c r="B7" s="15">
        <v>7662</v>
      </c>
      <c r="C7" s="16">
        <v>7001</v>
      </c>
      <c r="D7" s="17">
        <f>ROUND(C7/B7*100,1)</f>
        <v>91.4</v>
      </c>
      <c r="E7" s="15">
        <v>835</v>
      </c>
      <c r="F7" s="16">
        <v>573</v>
      </c>
      <c r="G7" s="17">
        <f>ROUND(F7/E7*100,1)</f>
        <v>68.599999999999994</v>
      </c>
      <c r="H7" s="18"/>
      <c r="I7" s="214"/>
      <c r="J7" s="214"/>
      <c r="K7" s="21"/>
      <c r="L7" s="21"/>
    </row>
    <row r="8" spans="1:12" ht="34.200000000000003" customHeight="1" x14ac:dyDescent="0.25">
      <c r="A8" s="14" t="s">
        <v>15</v>
      </c>
      <c r="B8" s="15">
        <v>101</v>
      </c>
      <c r="C8" s="16">
        <v>149</v>
      </c>
      <c r="D8" s="17">
        <f t="shared" ref="D8:D25" si="0">ROUND(C8/B8*100,1)</f>
        <v>147.5</v>
      </c>
      <c r="E8" s="15">
        <v>29</v>
      </c>
      <c r="F8" s="16">
        <v>31</v>
      </c>
      <c r="G8" s="17">
        <f t="shared" ref="G8:G25" si="1">ROUND(F8/E8*100,1)</f>
        <v>106.9</v>
      </c>
      <c r="H8" s="18"/>
      <c r="I8" s="214"/>
      <c r="J8" s="214"/>
      <c r="K8" s="21"/>
      <c r="L8" s="21"/>
    </row>
    <row r="9" spans="1:12" s="22" customFormat="1" ht="34.200000000000003" customHeight="1" x14ac:dyDescent="0.25">
      <c r="A9" s="14" t="s">
        <v>16</v>
      </c>
      <c r="B9" s="15">
        <v>2915</v>
      </c>
      <c r="C9" s="16">
        <v>2647</v>
      </c>
      <c r="D9" s="17">
        <f t="shared" si="0"/>
        <v>90.8</v>
      </c>
      <c r="E9" s="15">
        <v>565</v>
      </c>
      <c r="F9" s="16">
        <v>537</v>
      </c>
      <c r="G9" s="17">
        <f t="shared" si="1"/>
        <v>95</v>
      </c>
      <c r="H9" s="18"/>
      <c r="I9" s="214"/>
      <c r="J9" s="214"/>
      <c r="K9" s="21"/>
      <c r="L9" s="21"/>
    </row>
    <row r="10" spans="1:12" ht="34.200000000000003" customHeight="1" x14ac:dyDescent="0.25">
      <c r="A10" s="14" t="s">
        <v>17</v>
      </c>
      <c r="B10" s="15">
        <v>273</v>
      </c>
      <c r="C10" s="16">
        <v>210</v>
      </c>
      <c r="D10" s="17">
        <f t="shared" si="0"/>
        <v>76.900000000000006</v>
      </c>
      <c r="E10" s="15">
        <v>49</v>
      </c>
      <c r="F10" s="16">
        <v>66</v>
      </c>
      <c r="G10" s="17">
        <f t="shared" si="1"/>
        <v>134.69999999999999</v>
      </c>
      <c r="H10" s="18"/>
      <c r="I10" s="214"/>
      <c r="J10" s="214"/>
      <c r="K10" s="21"/>
      <c r="L10" s="21"/>
    </row>
    <row r="11" spans="1:12" ht="34.200000000000003" customHeight="1" x14ac:dyDescent="0.25">
      <c r="A11" s="14" t="s">
        <v>18</v>
      </c>
      <c r="B11" s="15">
        <v>173</v>
      </c>
      <c r="C11" s="16">
        <v>261</v>
      </c>
      <c r="D11" s="17">
        <f t="shared" si="0"/>
        <v>150.9</v>
      </c>
      <c r="E11" s="15">
        <v>17</v>
      </c>
      <c r="F11" s="16">
        <v>42</v>
      </c>
      <c r="G11" s="17">
        <f t="shared" si="1"/>
        <v>247.1</v>
      </c>
      <c r="H11" s="18"/>
      <c r="I11" s="214"/>
      <c r="J11" s="214"/>
      <c r="K11" s="21"/>
      <c r="L11" s="21"/>
    </row>
    <row r="12" spans="1:12" ht="25.95" customHeight="1" x14ac:dyDescent="0.25">
      <c r="A12" s="14" t="s">
        <v>19</v>
      </c>
      <c r="B12" s="15">
        <v>835</v>
      </c>
      <c r="C12" s="16">
        <v>856</v>
      </c>
      <c r="D12" s="17">
        <f t="shared" si="0"/>
        <v>102.5</v>
      </c>
      <c r="E12" s="15">
        <v>115</v>
      </c>
      <c r="F12" s="16">
        <v>193</v>
      </c>
      <c r="G12" s="17">
        <f t="shared" si="1"/>
        <v>167.8</v>
      </c>
      <c r="H12" s="18"/>
      <c r="I12" s="214"/>
      <c r="J12" s="214"/>
      <c r="K12" s="21"/>
      <c r="L12" s="21"/>
    </row>
    <row r="13" spans="1:12" ht="46.8" x14ac:dyDescent="0.25">
      <c r="A13" s="14" t="s">
        <v>20</v>
      </c>
      <c r="B13" s="15">
        <v>2058</v>
      </c>
      <c r="C13" s="16">
        <v>1835</v>
      </c>
      <c r="D13" s="17">
        <f t="shared" si="0"/>
        <v>89.2</v>
      </c>
      <c r="E13" s="15">
        <v>276</v>
      </c>
      <c r="F13" s="16">
        <v>377</v>
      </c>
      <c r="G13" s="17">
        <f t="shared" si="1"/>
        <v>136.6</v>
      </c>
      <c r="H13" s="18"/>
      <c r="I13" s="214"/>
      <c r="J13" s="214"/>
      <c r="K13" s="21"/>
      <c r="L13" s="21"/>
    </row>
    <row r="14" spans="1:12" ht="34.200000000000003" customHeight="1" x14ac:dyDescent="0.25">
      <c r="A14" s="14" t="s">
        <v>21</v>
      </c>
      <c r="B14" s="15">
        <v>790</v>
      </c>
      <c r="C14" s="16">
        <v>695</v>
      </c>
      <c r="D14" s="17">
        <f t="shared" si="0"/>
        <v>88</v>
      </c>
      <c r="E14" s="15">
        <v>167</v>
      </c>
      <c r="F14" s="16">
        <v>145</v>
      </c>
      <c r="G14" s="17">
        <f t="shared" si="1"/>
        <v>86.8</v>
      </c>
      <c r="H14" s="18"/>
      <c r="I14" s="214"/>
      <c r="J14" s="214"/>
      <c r="K14" s="21"/>
      <c r="L14" s="21"/>
    </row>
    <row r="15" spans="1:12" ht="34.200000000000003" customHeight="1" x14ac:dyDescent="0.25">
      <c r="A15" s="14" t="s">
        <v>22</v>
      </c>
      <c r="B15" s="15">
        <v>307</v>
      </c>
      <c r="C15" s="16">
        <v>329</v>
      </c>
      <c r="D15" s="17">
        <f t="shared" si="0"/>
        <v>107.2</v>
      </c>
      <c r="E15" s="15">
        <v>41</v>
      </c>
      <c r="F15" s="16">
        <v>67</v>
      </c>
      <c r="G15" s="17">
        <f t="shared" si="1"/>
        <v>163.4</v>
      </c>
      <c r="H15" s="18"/>
      <c r="I15" s="214"/>
      <c r="J15" s="214"/>
      <c r="K15" s="21"/>
      <c r="L15" s="21"/>
    </row>
    <row r="16" spans="1:12" ht="34.200000000000003" customHeight="1" x14ac:dyDescent="0.25">
      <c r="A16" s="14" t="s">
        <v>23</v>
      </c>
      <c r="B16" s="15">
        <v>122</v>
      </c>
      <c r="C16" s="16">
        <v>147</v>
      </c>
      <c r="D16" s="17">
        <f t="shared" si="0"/>
        <v>120.5</v>
      </c>
      <c r="E16" s="15">
        <v>32</v>
      </c>
      <c r="F16" s="16">
        <v>40</v>
      </c>
      <c r="G16" s="17">
        <f t="shared" si="1"/>
        <v>125</v>
      </c>
      <c r="H16" s="18"/>
      <c r="I16" s="214"/>
      <c r="J16" s="214"/>
      <c r="K16" s="21"/>
      <c r="L16" s="21"/>
    </row>
    <row r="17" spans="1:12" ht="34.200000000000003" customHeight="1" x14ac:dyDescent="0.25">
      <c r="A17" s="14" t="s">
        <v>24</v>
      </c>
      <c r="B17" s="15">
        <v>25</v>
      </c>
      <c r="C17" s="16">
        <v>29</v>
      </c>
      <c r="D17" s="17">
        <f t="shared" si="0"/>
        <v>116</v>
      </c>
      <c r="E17" s="15">
        <v>3</v>
      </c>
      <c r="F17" s="16">
        <v>5</v>
      </c>
      <c r="G17" s="17">
        <f t="shared" si="1"/>
        <v>166.7</v>
      </c>
      <c r="H17" s="18"/>
      <c r="I17" s="214"/>
      <c r="J17" s="214"/>
      <c r="K17" s="21"/>
      <c r="L17" s="21"/>
    </row>
    <row r="18" spans="1:12" ht="34.200000000000003" customHeight="1" x14ac:dyDescent="0.25">
      <c r="A18" s="14" t="s">
        <v>25</v>
      </c>
      <c r="B18" s="15">
        <v>110</v>
      </c>
      <c r="C18" s="16">
        <v>88</v>
      </c>
      <c r="D18" s="17">
        <f t="shared" si="0"/>
        <v>80</v>
      </c>
      <c r="E18" s="15">
        <v>26</v>
      </c>
      <c r="F18" s="16">
        <v>17</v>
      </c>
      <c r="G18" s="17">
        <f t="shared" si="1"/>
        <v>65.400000000000006</v>
      </c>
      <c r="H18" s="18"/>
      <c r="I18" s="214"/>
      <c r="J18" s="214"/>
      <c r="K18" s="21"/>
      <c r="L18" s="21"/>
    </row>
    <row r="19" spans="1:12" ht="34.200000000000003" customHeight="1" x14ac:dyDescent="0.25">
      <c r="A19" s="14" t="s">
        <v>26</v>
      </c>
      <c r="B19" s="15">
        <v>401</v>
      </c>
      <c r="C19" s="16">
        <v>226</v>
      </c>
      <c r="D19" s="17">
        <f t="shared" si="0"/>
        <v>56.4</v>
      </c>
      <c r="E19" s="15">
        <v>30</v>
      </c>
      <c r="F19" s="16">
        <v>57</v>
      </c>
      <c r="G19" s="17">
        <f t="shared" si="1"/>
        <v>190</v>
      </c>
      <c r="H19" s="18"/>
      <c r="I19" s="214"/>
      <c r="J19" s="214"/>
      <c r="K19" s="21"/>
      <c r="L19" s="21"/>
    </row>
    <row r="20" spans="1:12" ht="34.200000000000003" customHeight="1" x14ac:dyDescent="0.25">
      <c r="A20" s="14" t="s">
        <v>27</v>
      </c>
      <c r="B20" s="15">
        <v>263</v>
      </c>
      <c r="C20" s="16">
        <v>295</v>
      </c>
      <c r="D20" s="17">
        <f t="shared" si="0"/>
        <v>112.2</v>
      </c>
      <c r="E20" s="15">
        <v>38</v>
      </c>
      <c r="F20" s="16">
        <v>69</v>
      </c>
      <c r="G20" s="17">
        <f t="shared" si="1"/>
        <v>181.6</v>
      </c>
      <c r="H20" s="18"/>
      <c r="I20" s="214"/>
      <c r="J20" s="214"/>
      <c r="K20" s="21"/>
      <c r="L20" s="21"/>
    </row>
    <row r="21" spans="1:12" ht="34.200000000000003" customHeight="1" x14ac:dyDescent="0.25">
      <c r="A21" s="14" t="s">
        <v>28</v>
      </c>
      <c r="B21" s="15">
        <v>539</v>
      </c>
      <c r="C21" s="16">
        <v>1169</v>
      </c>
      <c r="D21" s="17">
        <f t="shared" si="0"/>
        <v>216.9</v>
      </c>
      <c r="E21" s="15">
        <v>117</v>
      </c>
      <c r="F21" s="16">
        <v>186</v>
      </c>
      <c r="G21" s="17">
        <f t="shared" si="1"/>
        <v>159</v>
      </c>
      <c r="H21" s="18"/>
      <c r="I21" s="214"/>
      <c r="J21" s="214"/>
      <c r="K21" s="21"/>
      <c r="L21" s="21"/>
    </row>
    <row r="22" spans="1:12" ht="34.200000000000003" customHeight="1" x14ac:dyDescent="0.25">
      <c r="A22" s="14" t="s">
        <v>29</v>
      </c>
      <c r="B22" s="15">
        <v>595</v>
      </c>
      <c r="C22" s="16">
        <v>518</v>
      </c>
      <c r="D22" s="17">
        <f t="shared" si="0"/>
        <v>87.1</v>
      </c>
      <c r="E22" s="15">
        <v>51</v>
      </c>
      <c r="F22" s="16">
        <v>91</v>
      </c>
      <c r="G22" s="17">
        <f t="shared" si="1"/>
        <v>178.4</v>
      </c>
      <c r="H22" s="18"/>
      <c r="I22" s="214"/>
      <c r="J22" s="214"/>
      <c r="K22" s="21"/>
      <c r="L22" s="21"/>
    </row>
    <row r="23" spans="1:12" ht="34.200000000000003" customHeight="1" x14ac:dyDescent="0.25">
      <c r="A23" s="14" t="s">
        <v>30</v>
      </c>
      <c r="B23" s="15">
        <v>745</v>
      </c>
      <c r="C23" s="16">
        <v>816</v>
      </c>
      <c r="D23" s="17">
        <f t="shared" si="0"/>
        <v>109.5</v>
      </c>
      <c r="E23" s="15">
        <v>173</v>
      </c>
      <c r="F23" s="16">
        <v>147</v>
      </c>
      <c r="G23" s="17">
        <f t="shared" si="1"/>
        <v>85</v>
      </c>
      <c r="H23" s="18"/>
      <c r="I23" s="214"/>
      <c r="J23" s="214"/>
      <c r="K23" s="21"/>
      <c r="L23" s="21"/>
    </row>
    <row r="24" spans="1:12" ht="34.200000000000003" customHeight="1" x14ac:dyDescent="0.25">
      <c r="A24" s="14" t="s">
        <v>31</v>
      </c>
      <c r="B24" s="15">
        <v>51</v>
      </c>
      <c r="C24" s="16">
        <v>66</v>
      </c>
      <c r="D24" s="17">
        <f t="shared" si="0"/>
        <v>129.4</v>
      </c>
      <c r="E24" s="15">
        <v>7</v>
      </c>
      <c r="F24" s="16">
        <v>5</v>
      </c>
      <c r="G24" s="17">
        <f t="shared" si="1"/>
        <v>71.400000000000006</v>
      </c>
      <c r="H24" s="18"/>
      <c r="I24" s="214"/>
      <c r="J24" s="214"/>
      <c r="K24" s="21"/>
      <c r="L24" s="21"/>
    </row>
    <row r="25" spans="1:12" ht="34.200000000000003" customHeight="1" x14ac:dyDescent="0.25">
      <c r="A25" s="14" t="s">
        <v>32</v>
      </c>
      <c r="B25" s="15">
        <v>55</v>
      </c>
      <c r="C25" s="16">
        <v>93</v>
      </c>
      <c r="D25" s="17">
        <f t="shared" si="0"/>
        <v>169.1</v>
      </c>
      <c r="E25" s="15">
        <v>13</v>
      </c>
      <c r="F25" s="16">
        <v>26</v>
      </c>
      <c r="G25" s="17">
        <f t="shared" si="1"/>
        <v>200</v>
      </c>
      <c r="H25" s="18"/>
      <c r="I25" s="214"/>
      <c r="J25" s="214"/>
      <c r="K25" s="21"/>
      <c r="L25" s="21"/>
    </row>
    <row r="26" spans="1:12" ht="15.6" x14ac:dyDescent="0.25">
      <c r="A26" s="23"/>
      <c r="B26" s="23"/>
      <c r="C26" s="23"/>
      <c r="D26" s="23"/>
      <c r="E26" s="107"/>
      <c r="F26" s="107"/>
      <c r="G26" s="23"/>
      <c r="J26" s="20"/>
    </row>
    <row r="27" spans="1:12" ht="15.6" x14ac:dyDescent="0.25">
      <c r="A27" s="23"/>
      <c r="B27" s="23"/>
      <c r="C27" s="24"/>
      <c r="D27" s="23"/>
      <c r="E27" s="107"/>
      <c r="F27" s="107"/>
      <c r="G27" s="23"/>
      <c r="J27" s="20"/>
    </row>
    <row r="28" spans="1:12" x14ac:dyDescent="0.25">
      <c r="A28" s="23"/>
      <c r="B28" s="23"/>
      <c r="C28" s="23"/>
      <c r="D28" s="23"/>
      <c r="E28" s="107"/>
      <c r="F28" s="107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J35" sqref="J35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3" style="19" customWidth="1"/>
    <col min="5" max="6" width="14.109375" style="19" customWidth="1"/>
    <col min="7" max="7" width="12.4414062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20.399999999999999" x14ac:dyDescent="0.35">
      <c r="A1" s="215" t="s">
        <v>357</v>
      </c>
      <c r="B1" s="215"/>
      <c r="C1" s="215"/>
      <c r="D1" s="215"/>
      <c r="E1" s="215"/>
      <c r="F1" s="215"/>
      <c r="G1" s="215"/>
    </row>
    <row r="2" spans="1:14" s="2" customFormat="1" ht="21" x14ac:dyDescent="0.4">
      <c r="A2" s="216" t="s">
        <v>48</v>
      </c>
      <c r="B2" s="216"/>
      <c r="C2" s="216"/>
      <c r="D2" s="216"/>
      <c r="E2" s="216"/>
      <c r="F2" s="216"/>
      <c r="G2" s="216"/>
    </row>
    <row r="3" spans="1:14" s="5" customFormat="1" ht="15.6" x14ac:dyDescent="0.3">
      <c r="A3" s="3"/>
      <c r="B3" s="3"/>
      <c r="C3" s="3"/>
      <c r="D3" s="3"/>
      <c r="E3" s="3"/>
      <c r="F3" s="3"/>
      <c r="G3" s="110" t="s">
        <v>45</v>
      </c>
    </row>
    <row r="4" spans="1:14" s="5" customFormat="1" ht="51.75" customHeight="1" x14ac:dyDescent="0.2">
      <c r="A4" s="103"/>
      <c r="B4" s="106" t="s">
        <v>448</v>
      </c>
      <c r="C4" s="106" t="s">
        <v>450</v>
      </c>
      <c r="D4" s="64" t="s">
        <v>46</v>
      </c>
      <c r="E4" s="109" t="s">
        <v>449</v>
      </c>
      <c r="F4" s="109" t="s">
        <v>451</v>
      </c>
      <c r="G4" s="64" t="s">
        <v>46</v>
      </c>
    </row>
    <row r="5" spans="1:14" s="9" customFormat="1" ht="28.2" customHeight="1" x14ac:dyDescent="0.3">
      <c r="A5" s="25" t="s">
        <v>16</v>
      </c>
      <c r="B5" s="7">
        <v>3159</v>
      </c>
      <c r="C5" s="7">
        <v>2647</v>
      </c>
      <c r="D5" s="17">
        <v>83.8</v>
      </c>
      <c r="E5" s="7">
        <v>555</v>
      </c>
      <c r="F5" s="7">
        <v>537</v>
      </c>
      <c r="G5" s="17">
        <v>96.8</v>
      </c>
    </row>
    <row r="6" spans="1:14" ht="18.600000000000001" customHeight="1" x14ac:dyDescent="0.25">
      <c r="A6" s="14" t="s">
        <v>49</v>
      </c>
      <c r="B6" s="15">
        <v>1274</v>
      </c>
      <c r="C6" s="16">
        <v>997</v>
      </c>
      <c r="D6" s="17">
        <v>78.3</v>
      </c>
      <c r="E6" s="15">
        <v>263</v>
      </c>
      <c r="F6" s="16">
        <v>232</v>
      </c>
      <c r="G6" s="17">
        <v>88.2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4" t="s">
        <v>50</v>
      </c>
      <c r="B7" s="15">
        <v>18</v>
      </c>
      <c r="C7" s="16">
        <v>109</v>
      </c>
      <c r="D7" s="17">
        <v>605.6</v>
      </c>
      <c r="E7" s="15">
        <v>6</v>
      </c>
      <c r="F7" s="16">
        <v>5</v>
      </c>
      <c r="G7" s="17">
        <v>83.3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4" t="s">
        <v>51</v>
      </c>
      <c r="B8" s="15">
        <v>0</v>
      </c>
      <c r="C8" s="16">
        <v>0</v>
      </c>
      <c r="D8" s="17">
        <v>0</v>
      </c>
      <c r="E8" s="15">
        <v>0</v>
      </c>
      <c r="F8" s="16">
        <v>0</v>
      </c>
      <c r="G8" s="17">
        <v>0</v>
      </c>
      <c r="H8" s="18"/>
      <c r="I8" s="19"/>
      <c r="J8" s="20"/>
    </row>
    <row r="9" spans="1:14" ht="18.600000000000001" customHeight="1" x14ac:dyDescent="0.25">
      <c r="A9" s="14" t="s">
        <v>52</v>
      </c>
      <c r="B9" s="15">
        <v>7</v>
      </c>
      <c r="C9" s="16">
        <v>8</v>
      </c>
      <c r="D9" s="17">
        <v>114.3</v>
      </c>
      <c r="E9" s="15">
        <v>3</v>
      </c>
      <c r="F9" s="16">
        <v>2</v>
      </c>
      <c r="G9" s="17">
        <v>66.7</v>
      </c>
      <c r="H9" s="18"/>
      <c r="J9" s="20"/>
      <c r="L9" s="27"/>
    </row>
    <row r="10" spans="1:14" ht="18.600000000000001" customHeight="1" x14ac:dyDescent="0.25">
      <c r="A10" s="14" t="s">
        <v>53</v>
      </c>
      <c r="B10" s="15">
        <v>116</v>
      </c>
      <c r="C10" s="16">
        <v>141</v>
      </c>
      <c r="D10" s="17">
        <v>121.6</v>
      </c>
      <c r="E10" s="15">
        <v>33</v>
      </c>
      <c r="F10" s="16">
        <v>49</v>
      </c>
      <c r="G10" s="17">
        <v>148.5</v>
      </c>
      <c r="H10" s="18"/>
      <c r="J10" s="20"/>
    </row>
    <row r="11" spans="1:14" ht="31.2" x14ac:dyDescent="0.25">
      <c r="A11" s="14" t="s">
        <v>54</v>
      </c>
      <c r="B11" s="15">
        <v>0</v>
      </c>
      <c r="C11" s="16">
        <v>4</v>
      </c>
      <c r="D11" s="17">
        <v>0</v>
      </c>
      <c r="E11" s="15">
        <v>0</v>
      </c>
      <c r="F11" s="16">
        <v>1</v>
      </c>
      <c r="G11" s="17">
        <v>0</v>
      </c>
      <c r="H11" s="18"/>
      <c r="J11" s="20"/>
    </row>
    <row r="12" spans="1:14" ht="78" x14ac:dyDescent="0.25">
      <c r="A12" s="14" t="s">
        <v>55</v>
      </c>
      <c r="B12" s="15">
        <v>128</v>
      </c>
      <c r="C12" s="16">
        <v>173</v>
      </c>
      <c r="D12" s="17">
        <v>135.19999999999999</v>
      </c>
      <c r="E12" s="15">
        <v>38</v>
      </c>
      <c r="F12" s="16">
        <v>30</v>
      </c>
      <c r="G12" s="17">
        <v>78.900000000000006</v>
      </c>
      <c r="H12" s="18"/>
      <c r="J12" s="20"/>
    </row>
    <row r="13" spans="1:14" ht="31.2" x14ac:dyDescent="0.25">
      <c r="A13" s="14" t="s">
        <v>56</v>
      </c>
      <c r="B13" s="15">
        <v>21</v>
      </c>
      <c r="C13" s="16">
        <v>17</v>
      </c>
      <c r="D13" s="17">
        <v>81</v>
      </c>
      <c r="E13" s="15">
        <v>1</v>
      </c>
      <c r="F13" s="16">
        <v>2</v>
      </c>
      <c r="G13" s="17">
        <v>200</v>
      </c>
      <c r="H13" s="18"/>
      <c r="J13" s="20"/>
    </row>
    <row r="14" spans="1:14" ht="31.2" x14ac:dyDescent="0.25">
      <c r="A14" s="14" t="s">
        <v>57</v>
      </c>
      <c r="B14" s="15">
        <v>4</v>
      </c>
      <c r="C14" s="16">
        <v>2</v>
      </c>
      <c r="D14" s="17">
        <v>50</v>
      </c>
      <c r="E14" s="15">
        <v>0</v>
      </c>
      <c r="F14" s="16">
        <v>1</v>
      </c>
      <c r="G14" s="17">
        <v>0</v>
      </c>
      <c r="H14" s="18"/>
      <c r="J14" s="20"/>
    </row>
    <row r="15" spans="1:14" ht="31.2" x14ac:dyDescent="0.25">
      <c r="A15" s="14" t="s">
        <v>58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8"/>
      <c r="J15" s="20"/>
    </row>
    <row r="16" spans="1:14" ht="31.2" x14ac:dyDescent="0.25">
      <c r="A16" s="14" t="s">
        <v>59</v>
      </c>
      <c r="B16" s="15">
        <v>91</v>
      </c>
      <c r="C16" s="16">
        <v>61</v>
      </c>
      <c r="D16" s="17">
        <v>67</v>
      </c>
      <c r="E16" s="15">
        <v>13</v>
      </c>
      <c r="F16" s="16">
        <v>5</v>
      </c>
      <c r="G16" s="17">
        <v>38.5</v>
      </c>
      <c r="H16" s="18"/>
      <c r="J16" s="20"/>
    </row>
    <row r="17" spans="1:10" ht="46.8" x14ac:dyDescent="0.25">
      <c r="A17" s="14" t="s">
        <v>60</v>
      </c>
      <c r="B17" s="15">
        <v>33</v>
      </c>
      <c r="C17" s="16">
        <v>12</v>
      </c>
      <c r="D17" s="17">
        <v>36.4</v>
      </c>
      <c r="E17" s="15">
        <v>2</v>
      </c>
      <c r="F17" s="16">
        <v>1</v>
      </c>
      <c r="G17" s="17">
        <v>50</v>
      </c>
      <c r="H17" s="18"/>
      <c r="J17" s="20"/>
    </row>
    <row r="18" spans="1:10" ht="31.2" x14ac:dyDescent="0.25">
      <c r="A18" s="14" t="s">
        <v>61</v>
      </c>
      <c r="B18" s="15">
        <v>53</v>
      </c>
      <c r="C18" s="16">
        <v>51</v>
      </c>
      <c r="D18" s="17">
        <v>96.2</v>
      </c>
      <c r="E18" s="15">
        <v>9</v>
      </c>
      <c r="F18" s="16">
        <v>13</v>
      </c>
      <c r="G18" s="17">
        <v>144.4</v>
      </c>
      <c r="H18" s="18"/>
      <c r="J18" s="20"/>
    </row>
    <row r="19" spans="1:10" ht="31.2" x14ac:dyDescent="0.25">
      <c r="A19" s="14" t="s">
        <v>62</v>
      </c>
      <c r="B19" s="15">
        <v>455</v>
      </c>
      <c r="C19" s="16">
        <v>359</v>
      </c>
      <c r="D19" s="17">
        <v>78.900000000000006</v>
      </c>
      <c r="E19" s="15">
        <v>102</v>
      </c>
      <c r="F19" s="16">
        <v>23</v>
      </c>
      <c r="G19" s="17">
        <v>22.5</v>
      </c>
      <c r="H19" s="18"/>
      <c r="J19" s="20"/>
    </row>
    <row r="20" spans="1:10" ht="18.600000000000001" customHeight="1" x14ac:dyDescent="0.25">
      <c r="A20" s="14" t="s">
        <v>63</v>
      </c>
      <c r="B20" s="15">
        <v>6</v>
      </c>
      <c r="C20" s="16">
        <v>2</v>
      </c>
      <c r="D20" s="17">
        <v>33.299999999999997</v>
      </c>
      <c r="E20" s="15">
        <v>1</v>
      </c>
      <c r="F20" s="16">
        <v>0</v>
      </c>
      <c r="G20" s="17">
        <v>0</v>
      </c>
      <c r="H20" s="18"/>
      <c r="J20" s="20"/>
    </row>
    <row r="21" spans="1:10" ht="31.2" x14ac:dyDescent="0.25">
      <c r="A21" s="14" t="s">
        <v>64</v>
      </c>
      <c r="B21" s="15">
        <v>305</v>
      </c>
      <c r="C21" s="16">
        <v>204</v>
      </c>
      <c r="D21" s="17">
        <v>66.900000000000006</v>
      </c>
      <c r="E21" s="15">
        <v>33</v>
      </c>
      <c r="F21" s="16">
        <v>41</v>
      </c>
      <c r="G21" s="17">
        <v>124.2</v>
      </c>
      <c r="H21" s="18"/>
      <c r="J21" s="20"/>
    </row>
    <row r="22" spans="1:10" ht="31.2" x14ac:dyDescent="0.25">
      <c r="A22" s="14" t="s">
        <v>65</v>
      </c>
      <c r="B22" s="15">
        <v>13</v>
      </c>
      <c r="C22" s="16">
        <v>32</v>
      </c>
      <c r="D22" s="17">
        <v>246.2</v>
      </c>
      <c r="E22" s="15">
        <v>0</v>
      </c>
      <c r="F22" s="16">
        <v>4</v>
      </c>
      <c r="G22" s="17">
        <v>0</v>
      </c>
      <c r="H22" s="18"/>
      <c r="J22" s="23"/>
    </row>
    <row r="23" spans="1:10" ht="31.2" x14ac:dyDescent="0.25">
      <c r="A23" s="14" t="s">
        <v>66</v>
      </c>
      <c r="B23" s="15">
        <v>34</v>
      </c>
      <c r="C23" s="16">
        <v>30</v>
      </c>
      <c r="D23" s="17">
        <v>88.2</v>
      </c>
      <c r="E23" s="15">
        <v>5</v>
      </c>
      <c r="F23" s="16">
        <v>16</v>
      </c>
      <c r="G23" s="17">
        <v>320</v>
      </c>
      <c r="H23" s="18"/>
      <c r="J23" s="23"/>
    </row>
    <row r="24" spans="1:10" ht="31.2" x14ac:dyDescent="0.25">
      <c r="A24" s="14" t="s">
        <v>67</v>
      </c>
      <c r="B24" s="15">
        <v>262</v>
      </c>
      <c r="C24" s="16">
        <v>221</v>
      </c>
      <c r="D24" s="17">
        <v>84.4</v>
      </c>
      <c r="E24" s="15">
        <v>16</v>
      </c>
      <c r="F24" s="16">
        <v>56</v>
      </c>
      <c r="G24" s="17">
        <v>350</v>
      </c>
      <c r="H24" s="18"/>
      <c r="J24" s="23"/>
    </row>
    <row r="25" spans="1:10" ht="31.2" x14ac:dyDescent="0.25">
      <c r="A25" s="14" t="s">
        <v>68</v>
      </c>
      <c r="B25" s="15">
        <v>243</v>
      </c>
      <c r="C25" s="16">
        <v>76</v>
      </c>
      <c r="D25" s="17">
        <v>31.3</v>
      </c>
      <c r="E25" s="15">
        <v>7</v>
      </c>
      <c r="F25" s="16">
        <v>21</v>
      </c>
      <c r="G25" s="17">
        <v>300</v>
      </c>
    </row>
    <row r="26" spans="1:10" ht="31.2" x14ac:dyDescent="0.25">
      <c r="A26" s="14" t="s">
        <v>69</v>
      </c>
      <c r="B26" s="15">
        <v>7</v>
      </c>
      <c r="C26" s="16">
        <v>16</v>
      </c>
      <c r="D26" s="17">
        <v>228.6</v>
      </c>
      <c r="E26" s="15">
        <v>2</v>
      </c>
      <c r="F26" s="16">
        <v>1</v>
      </c>
      <c r="G26" s="17">
        <v>50</v>
      </c>
    </row>
    <row r="27" spans="1:10" ht="18.600000000000001" customHeight="1" x14ac:dyDescent="0.25">
      <c r="A27" s="14" t="s">
        <v>70</v>
      </c>
      <c r="B27" s="15">
        <v>60</v>
      </c>
      <c r="C27" s="16">
        <v>57</v>
      </c>
      <c r="D27" s="17">
        <v>95</v>
      </c>
      <c r="E27" s="15">
        <v>13</v>
      </c>
      <c r="F27" s="16">
        <v>13</v>
      </c>
      <c r="G27" s="17">
        <v>100</v>
      </c>
    </row>
    <row r="28" spans="1:10" ht="18.600000000000001" customHeight="1" x14ac:dyDescent="0.25">
      <c r="A28" s="14" t="s">
        <v>71</v>
      </c>
      <c r="B28" s="15">
        <v>13</v>
      </c>
      <c r="C28" s="16">
        <v>16</v>
      </c>
      <c r="D28" s="17">
        <v>123.1</v>
      </c>
      <c r="E28" s="15">
        <v>1</v>
      </c>
      <c r="F28" s="16">
        <v>2</v>
      </c>
      <c r="G28" s="17">
        <v>200</v>
      </c>
    </row>
    <row r="29" spans="1:10" ht="31.2" x14ac:dyDescent="0.25">
      <c r="A29" s="14" t="s">
        <v>72</v>
      </c>
      <c r="B29" s="15">
        <v>16</v>
      </c>
      <c r="C29" s="16">
        <v>59</v>
      </c>
      <c r="D29" s="17">
        <v>368.8</v>
      </c>
      <c r="E29" s="15">
        <v>7</v>
      </c>
      <c r="F29" s="16">
        <v>19</v>
      </c>
      <c r="G29" s="17">
        <v>271.39999999999998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F7" sqref="F7:F15"/>
    </sheetView>
  </sheetViews>
  <sheetFormatPr defaultColWidth="8.88671875" defaultRowHeight="13.2" x14ac:dyDescent="0.25"/>
  <cols>
    <col min="1" max="1" width="55" style="19" customWidth="1"/>
    <col min="2" max="3" width="15.6640625" style="19" customWidth="1"/>
    <col min="4" max="4" width="14" style="19" customWidth="1"/>
    <col min="5" max="6" width="15.664062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6640625" style="19" bestFit="1" customWidth="1"/>
    <col min="12" max="13" width="8.33203125" style="19" bestFit="1" customWidth="1"/>
    <col min="14" max="14" width="3.6640625" style="19" bestFit="1" customWidth="1"/>
    <col min="15" max="256" width="8.88671875" style="19"/>
    <col min="257" max="257" width="55" style="19" customWidth="1"/>
    <col min="258" max="259" width="15.6640625" style="19" customWidth="1"/>
    <col min="260" max="260" width="14" style="19" customWidth="1"/>
    <col min="261" max="262" width="15.664062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6640625" style="19" bestFit="1" customWidth="1"/>
    <col min="268" max="269" width="8.33203125" style="19" bestFit="1" customWidth="1"/>
    <col min="270" max="270" width="3.6640625" style="19" bestFit="1" customWidth="1"/>
    <col min="271" max="512" width="8.88671875" style="19"/>
    <col min="513" max="513" width="55" style="19" customWidth="1"/>
    <col min="514" max="515" width="15.6640625" style="19" customWidth="1"/>
    <col min="516" max="516" width="14" style="19" customWidth="1"/>
    <col min="517" max="518" width="15.664062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6640625" style="19" bestFit="1" customWidth="1"/>
    <col min="524" max="525" width="8.33203125" style="19" bestFit="1" customWidth="1"/>
    <col min="526" max="526" width="3.6640625" style="19" bestFit="1" customWidth="1"/>
    <col min="527" max="768" width="8.88671875" style="19"/>
    <col min="769" max="769" width="55" style="19" customWidth="1"/>
    <col min="770" max="771" width="15.6640625" style="19" customWidth="1"/>
    <col min="772" max="772" width="14" style="19" customWidth="1"/>
    <col min="773" max="774" width="15.664062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6640625" style="19" bestFit="1" customWidth="1"/>
    <col min="780" max="781" width="8.33203125" style="19" bestFit="1" customWidth="1"/>
    <col min="782" max="782" width="3.6640625" style="19" bestFit="1" customWidth="1"/>
    <col min="783" max="1024" width="8.88671875" style="19"/>
    <col min="1025" max="1025" width="55" style="19" customWidth="1"/>
    <col min="1026" max="1027" width="15.6640625" style="19" customWidth="1"/>
    <col min="1028" max="1028" width="14" style="19" customWidth="1"/>
    <col min="1029" max="1030" width="15.664062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6640625" style="19" bestFit="1" customWidth="1"/>
    <col min="1036" max="1037" width="8.33203125" style="19" bestFit="1" customWidth="1"/>
    <col min="1038" max="1038" width="3.6640625" style="19" bestFit="1" customWidth="1"/>
    <col min="1039" max="1280" width="8.88671875" style="19"/>
    <col min="1281" max="1281" width="55" style="19" customWidth="1"/>
    <col min="1282" max="1283" width="15.6640625" style="19" customWidth="1"/>
    <col min="1284" max="1284" width="14" style="19" customWidth="1"/>
    <col min="1285" max="1286" width="15.664062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6640625" style="19" bestFit="1" customWidth="1"/>
    <col min="1292" max="1293" width="8.33203125" style="19" bestFit="1" customWidth="1"/>
    <col min="1294" max="1294" width="3.6640625" style="19" bestFit="1" customWidth="1"/>
    <col min="1295" max="1536" width="8.88671875" style="19"/>
    <col min="1537" max="1537" width="55" style="19" customWidth="1"/>
    <col min="1538" max="1539" width="15.6640625" style="19" customWidth="1"/>
    <col min="1540" max="1540" width="14" style="19" customWidth="1"/>
    <col min="1541" max="1542" width="15.664062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6640625" style="19" bestFit="1" customWidth="1"/>
    <col min="1548" max="1549" width="8.33203125" style="19" bestFit="1" customWidth="1"/>
    <col min="1550" max="1550" width="3.6640625" style="19" bestFit="1" customWidth="1"/>
    <col min="1551" max="1792" width="8.88671875" style="19"/>
    <col min="1793" max="1793" width="55" style="19" customWidth="1"/>
    <col min="1794" max="1795" width="15.6640625" style="19" customWidth="1"/>
    <col min="1796" max="1796" width="14" style="19" customWidth="1"/>
    <col min="1797" max="1798" width="15.664062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6640625" style="19" bestFit="1" customWidth="1"/>
    <col min="1804" max="1805" width="8.33203125" style="19" bestFit="1" customWidth="1"/>
    <col min="1806" max="1806" width="3.6640625" style="19" bestFit="1" customWidth="1"/>
    <col min="1807" max="2048" width="8.88671875" style="19"/>
    <col min="2049" max="2049" width="55" style="19" customWidth="1"/>
    <col min="2050" max="2051" width="15.6640625" style="19" customWidth="1"/>
    <col min="2052" max="2052" width="14" style="19" customWidth="1"/>
    <col min="2053" max="2054" width="15.664062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6640625" style="19" bestFit="1" customWidth="1"/>
    <col min="2060" max="2061" width="8.33203125" style="19" bestFit="1" customWidth="1"/>
    <col min="2062" max="2062" width="3.6640625" style="19" bestFit="1" customWidth="1"/>
    <col min="2063" max="2304" width="8.88671875" style="19"/>
    <col min="2305" max="2305" width="55" style="19" customWidth="1"/>
    <col min="2306" max="2307" width="15.6640625" style="19" customWidth="1"/>
    <col min="2308" max="2308" width="14" style="19" customWidth="1"/>
    <col min="2309" max="2310" width="15.664062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6640625" style="19" bestFit="1" customWidth="1"/>
    <col min="2316" max="2317" width="8.33203125" style="19" bestFit="1" customWidth="1"/>
    <col min="2318" max="2318" width="3.6640625" style="19" bestFit="1" customWidth="1"/>
    <col min="2319" max="2560" width="8.88671875" style="19"/>
    <col min="2561" max="2561" width="55" style="19" customWidth="1"/>
    <col min="2562" max="2563" width="15.6640625" style="19" customWidth="1"/>
    <col min="2564" max="2564" width="14" style="19" customWidth="1"/>
    <col min="2565" max="2566" width="15.664062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6640625" style="19" bestFit="1" customWidth="1"/>
    <col min="2572" max="2573" width="8.33203125" style="19" bestFit="1" customWidth="1"/>
    <col min="2574" max="2574" width="3.6640625" style="19" bestFit="1" customWidth="1"/>
    <col min="2575" max="2816" width="8.88671875" style="19"/>
    <col min="2817" max="2817" width="55" style="19" customWidth="1"/>
    <col min="2818" max="2819" width="15.6640625" style="19" customWidth="1"/>
    <col min="2820" max="2820" width="14" style="19" customWidth="1"/>
    <col min="2821" max="2822" width="15.664062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6640625" style="19" bestFit="1" customWidth="1"/>
    <col min="2828" max="2829" width="8.33203125" style="19" bestFit="1" customWidth="1"/>
    <col min="2830" max="2830" width="3.6640625" style="19" bestFit="1" customWidth="1"/>
    <col min="2831" max="3072" width="8.88671875" style="19"/>
    <col min="3073" max="3073" width="55" style="19" customWidth="1"/>
    <col min="3074" max="3075" width="15.6640625" style="19" customWidth="1"/>
    <col min="3076" max="3076" width="14" style="19" customWidth="1"/>
    <col min="3077" max="3078" width="15.664062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6640625" style="19" bestFit="1" customWidth="1"/>
    <col min="3084" max="3085" width="8.33203125" style="19" bestFit="1" customWidth="1"/>
    <col min="3086" max="3086" width="3.6640625" style="19" bestFit="1" customWidth="1"/>
    <col min="3087" max="3328" width="8.88671875" style="19"/>
    <col min="3329" max="3329" width="55" style="19" customWidth="1"/>
    <col min="3330" max="3331" width="15.6640625" style="19" customWidth="1"/>
    <col min="3332" max="3332" width="14" style="19" customWidth="1"/>
    <col min="3333" max="3334" width="15.664062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6640625" style="19" bestFit="1" customWidth="1"/>
    <col min="3340" max="3341" width="8.33203125" style="19" bestFit="1" customWidth="1"/>
    <col min="3342" max="3342" width="3.6640625" style="19" bestFit="1" customWidth="1"/>
    <col min="3343" max="3584" width="8.88671875" style="19"/>
    <col min="3585" max="3585" width="55" style="19" customWidth="1"/>
    <col min="3586" max="3587" width="15.6640625" style="19" customWidth="1"/>
    <col min="3588" max="3588" width="14" style="19" customWidth="1"/>
    <col min="3589" max="3590" width="15.664062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6640625" style="19" bestFit="1" customWidth="1"/>
    <col min="3596" max="3597" width="8.33203125" style="19" bestFit="1" customWidth="1"/>
    <col min="3598" max="3598" width="3.6640625" style="19" bestFit="1" customWidth="1"/>
    <col min="3599" max="3840" width="8.88671875" style="19"/>
    <col min="3841" max="3841" width="55" style="19" customWidth="1"/>
    <col min="3842" max="3843" width="15.6640625" style="19" customWidth="1"/>
    <col min="3844" max="3844" width="14" style="19" customWidth="1"/>
    <col min="3845" max="3846" width="15.664062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6640625" style="19" bestFit="1" customWidth="1"/>
    <col min="3852" max="3853" width="8.33203125" style="19" bestFit="1" customWidth="1"/>
    <col min="3854" max="3854" width="3.6640625" style="19" bestFit="1" customWidth="1"/>
    <col min="3855" max="4096" width="8.88671875" style="19"/>
    <col min="4097" max="4097" width="55" style="19" customWidth="1"/>
    <col min="4098" max="4099" width="15.6640625" style="19" customWidth="1"/>
    <col min="4100" max="4100" width="14" style="19" customWidth="1"/>
    <col min="4101" max="4102" width="15.664062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6640625" style="19" bestFit="1" customWidth="1"/>
    <col min="4108" max="4109" width="8.33203125" style="19" bestFit="1" customWidth="1"/>
    <col min="4110" max="4110" width="3.6640625" style="19" bestFit="1" customWidth="1"/>
    <col min="4111" max="4352" width="8.88671875" style="19"/>
    <col min="4353" max="4353" width="55" style="19" customWidth="1"/>
    <col min="4354" max="4355" width="15.6640625" style="19" customWidth="1"/>
    <col min="4356" max="4356" width="14" style="19" customWidth="1"/>
    <col min="4357" max="4358" width="15.664062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6640625" style="19" bestFit="1" customWidth="1"/>
    <col min="4364" max="4365" width="8.33203125" style="19" bestFit="1" customWidth="1"/>
    <col min="4366" max="4366" width="3.6640625" style="19" bestFit="1" customWidth="1"/>
    <col min="4367" max="4608" width="8.88671875" style="19"/>
    <col min="4609" max="4609" width="55" style="19" customWidth="1"/>
    <col min="4610" max="4611" width="15.6640625" style="19" customWidth="1"/>
    <col min="4612" max="4612" width="14" style="19" customWidth="1"/>
    <col min="4613" max="4614" width="15.664062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6640625" style="19" bestFit="1" customWidth="1"/>
    <col min="4620" max="4621" width="8.33203125" style="19" bestFit="1" customWidth="1"/>
    <col min="4622" max="4622" width="3.6640625" style="19" bestFit="1" customWidth="1"/>
    <col min="4623" max="4864" width="8.88671875" style="19"/>
    <col min="4865" max="4865" width="55" style="19" customWidth="1"/>
    <col min="4866" max="4867" width="15.6640625" style="19" customWidth="1"/>
    <col min="4868" max="4868" width="14" style="19" customWidth="1"/>
    <col min="4869" max="4870" width="15.664062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6640625" style="19" bestFit="1" customWidth="1"/>
    <col min="4876" max="4877" width="8.33203125" style="19" bestFit="1" customWidth="1"/>
    <col min="4878" max="4878" width="3.6640625" style="19" bestFit="1" customWidth="1"/>
    <col min="4879" max="5120" width="8.88671875" style="19"/>
    <col min="5121" max="5121" width="55" style="19" customWidth="1"/>
    <col min="5122" max="5123" width="15.6640625" style="19" customWidth="1"/>
    <col min="5124" max="5124" width="14" style="19" customWidth="1"/>
    <col min="5125" max="5126" width="15.664062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6640625" style="19" bestFit="1" customWidth="1"/>
    <col min="5132" max="5133" width="8.33203125" style="19" bestFit="1" customWidth="1"/>
    <col min="5134" max="5134" width="3.6640625" style="19" bestFit="1" customWidth="1"/>
    <col min="5135" max="5376" width="8.88671875" style="19"/>
    <col min="5377" max="5377" width="55" style="19" customWidth="1"/>
    <col min="5378" max="5379" width="15.6640625" style="19" customWidth="1"/>
    <col min="5380" max="5380" width="14" style="19" customWidth="1"/>
    <col min="5381" max="5382" width="15.664062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6640625" style="19" bestFit="1" customWidth="1"/>
    <col min="5388" max="5389" width="8.33203125" style="19" bestFit="1" customWidth="1"/>
    <col min="5390" max="5390" width="3.6640625" style="19" bestFit="1" customWidth="1"/>
    <col min="5391" max="5632" width="8.88671875" style="19"/>
    <col min="5633" max="5633" width="55" style="19" customWidth="1"/>
    <col min="5634" max="5635" width="15.6640625" style="19" customWidth="1"/>
    <col min="5636" max="5636" width="14" style="19" customWidth="1"/>
    <col min="5637" max="5638" width="15.664062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6640625" style="19" bestFit="1" customWidth="1"/>
    <col min="5644" max="5645" width="8.33203125" style="19" bestFit="1" customWidth="1"/>
    <col min="5646" max="5646" width="3.6640625" style="19" bestFit="1" customWidth="1"/>
    <col min="5647" max="5888" width="8.88671875" style="19"/>
    <col min="5889" max="5889" width="55" style="19" customWidth="1"/>
    <col min="5890" max="5891" width="15.6640625" style="19" customWidth="1"/>
    <col min="5892" max="5892" width="14" style="19" customWidth="1"/>
    <col min="5893" max="5894" width="15.664062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6640625" style="19" bestFit="1" customWidth="1"/>
    <col min="5900" max="5901" width="8.33203125" style="19" bestFit="1" customWidth="1"/>
    <col min="5902" max="5902" width="3.6640625" style="19" bestFit="1" customWidth="1"/>
    <col min="5903" max="6144" width="8.88671875" style="19"/>
    <col min="6145" max="6145" width="55" style="19" customWidth="1"/>
    <col min="6146" max="6147" width="15.6640625" style="19" customWidth="1"/>
    <col min="6148" max="6148" width="14" style="19" customWidth="1"/>
    <col min="6149" max="6150" width="15.664062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6640625" style="19" bestFit="1" customWidth="1"/>
    <col min="6156" max="6157" width="8.33203125" style="19" bestFit="1" customWidth="1"/>
    <col min="6158" max="6158" width="3.6640625" style="19" bestFit="1" customWidth="1"/>
    <col min="6159" max="6400" width="8.88671875" style="19"/>
    <col min="6401" max="6401" width="55" style="19" customWidth="1"/>
    <col min="6402" max="6403" width="15.6640625" style="19" customWidth="1"/>
    <col min="6404" max="6404" width="14" style="19" customWidth="1"/>
    <col min="6405" max="6406" width="15.664062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6640625" style="19" bestFit="1" customWidth="1"/>
    <col min="6412" max="6413" width="8.33203125" style="19" bestFit="1" customWidth="1"/>
    <col min="6414" max="6414" width="3.6640625" style="19" bestFit="1" customWidth="1"/>
    <col min="6415" max="6656" width="8.88671875" style="19"/>
    <col min="6657" max="6657" width="55" style="19" customWidth="1"/>
    <col min="6658" max="6659" width="15.6640625" style="19" customWidth="1"/>
    <col min="6660" max="6660" width="14" style="19" customWidth="1"/>
    <col min="6661" max="6662" width="15.664062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6640625" style="19" bestFit="1" customWidth="1"/>
    <col min="6668" max="6669" width="8.33203125" style="19" bestFit="1" customWidth="1"/>
    <col min="6670" max="6670" width="3.6640625" style="19" bestFit="1" customWidth="1"/>
    <col min="6671" max="6912" width="8.88671875" style="19"/>
    <col min="6913" max="6913" width="55" style="19" customWidth="1"/>
    <col min="6914" max="6915" width="15.6640625" style="19" customWidth="1"/>
    <col min="6916" max="6916" width="14" style="19" customWidth="1"/>
    <col min="6917" max="6918" width="15.664062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6640625" style="19" bestFit="1" customWidth="1"/>
    <col min="6924" max="6925" width="8.33203125" style="19" bestFit="1" customWidth="1"/>
    <col min="6926" max="6926" width="3.6640625" style="19" bestFit="1" customWidth="1"/>
    <col min="6927" max="7168" width="8.88671875" style="19"/>
    <col min="7169" max="7169" width="55" style="19" customWidth="1"/>
    <col min="7170" max="7171" width="15.6640625" style="19" customWidth="1"/>
    <col min="7172" max="7172" width="14" style="19" customWidth="1"/>
    <col min="7173" max="7174" width="15.664062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6640625" style="19" bestFit="1" customWidth="1"/>
    <col min="7180" max="7181" width="8.33203125" style="19" bestFit="1" customWidth="1"/>
    <col min="7182" max="7182" width="3.6640625" style="19" bestFit="1" customWidth="1"/>
    <col min="7183" max="7424" width="8.88671875" style="19"/>
    <col min="7425" max="7425" width="55" style="19" customWidth="1"/>
    <col min="7426" max="7427" width="15.6640625" style="19" customWidth="1"/>
    <col min="7428" max="7428" width="14" style="19" customWidth="1"/>
    <col min="7429" max="7430" width="15.664062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6640625" style="19" bestFit="1" customWidth="1"/>
    <col min="7436" max="7437" width="8.33203125" style="19" bestFit="1" customWidth="1"/>
    <col min="7438" max="7438" width="3.6640625" style="19" bestFit="1" customWidth="1"/>
    <col min="7439" max="7680" width="8.88671875" style="19"/>
    <col min="7681" max="7681" width="55" style="19" customWidth="1"/>
    <col min="7682" max="7683" width="15.6640625" style="19" customWidth="1"/>
    <col min="7684" max="7684" width="14" style="19" customWidth="1"/>
    <col min="7685" max="7686" width="15.664062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6640625" style="19" bestFit="1" customWidth="1"/>
    <col min="7692" max="7693" width="8.33203125" style="19" bestFit="1" customWidth="1"/>
    <col min="7694" max="7694" width="3.6640625" style="19" bestFit="1" customWidth="1"/>
    <col min="7695" max="7936" width="8.88671875" style="19"/>
    <col min="7937" max="7937" width="55" style="19" customWidth="1"/>
    <col min="7938" max="7939" width="15.6640625" style="19" customWidth="1"/>
    <col min="7940" max="7940" width="14" style="19" customWidth="1"/>
    <col min="7941" max="7942" width="15.664062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6640625" style="19" bestFit="1" customWidth="1"/>
    <col min="7948" max="7949" width="8.33203125" style="19" bestFit="1" customWidth="1"/>
    <col min="7950" max="7950" width="3.6640625" style="19" bestFit="1" customWidth="1"/>
    <col min="7951" max="8192" width="8.88671875" style="19"/>
    <col min="8193" max="8193" width="55" style="19" customWidth="1"/>
    <col min="8194" max="8195" width="15.6640625" style="19" customWidth="1"/>
    <col min="8196" max="8196" width="14" style="19" customWidth="1"/>
    <col min="8197" max="8198" width="15.664062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6640625" style="19" bestFit="1" customWidth="1"/>
    <col min="8204" max="8205" width="8.33203125" style="19" bestFit="1" customWidth="1"/>
    <col min="8206" max="8206" width="3.6640625" style="19" bestFit="1" customWidth="1"/>
    <col min="8207" max="8448" width="8.88671875" style="19"/>
    <col min="8449" max="8449" width="55" style="19" customWidth="1"/>
    <col min="8450" max="8451" width="15.6640625" style="19" customWidth="1"/>
    <col min="8452" max="8452" width="14" style="19" customWidth="1"/>
    <col min="8453" max="8454" width="15.664062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6640625" style="19" bestFit="1" customWidth="1"/>
    <col min="8460" max="8461" width="8.33203125" style="19" bestFit="1" customWidth="1"/>
    <col min="8462" max="8462" width="3.6640625" style="19" bestFit="1" customWidth="1"/>
    <col min="8463" max="8704" width="8.88671875" style="19"/>
    <col min="8705" max="8705" width="55" style="19" customWidth="1"/>
    <col min="8706" max="8707" width="15.6640625" style="19" customWidth="1"/>
    <col min="8708" max="8708" width="14" style="19" customWidth="1"/>
    <col min="8709" max="8710" width="15.664062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6640625" style="19" bestFit="1" customWidth="1"/>
    <col min="8716" max="8717" width="8.33203125" style="19" bestFit="1" customWidth="1"/>
    <col min="8718" max="8718" width="3.6640625" style="19" bestFit="1" customWidth="1"/>
    <col min="8719" max="8960" width="8.88671875" style="19"/>
    <col min="8961" max="8961" width="55" style="19" customWidth="1"/>
    <col min="8962" max="8963" width="15.6640625" style="19" customWidth="1"/>
    <col min="8964" max="8964" width="14" style="19" customWidth="1"/>
    <col min="8965" max="8966" width="15.664062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6640625" style="19" bestFit="1" customWidth="1"/>
    <col min="8972" max="8973" width="8.33203125" style="19" bestFit="1" customWidth="1"/>
    <col min="8974" max="8974" width="3.6640625" style="19" bestFit="1" customWidth="1"/>
    <col min="8975" max="9216" width="8.88671875" style="19"/>
    <col min="9217" max="9217" width="55" style="19" customWidth="1"/>
    <col min="9218" max="9219" width="15.6640625" style="19" customWidth="1"/>
    <col min="9220" max="9220" width="14" style="19" customWidth="1"/>
    <col min="9221" max="9222" width="15.664062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6640625" style="19" bestFit="1" customWidth="1"/>
    <col min="9228" max="9229" width="8.33203125" style="19" bestFit="1" customWidth="1"/>
    <col min="9230" max="9230" width="3.6640625" style="19" bestFit="1" customWidth="1"/>
    <col min="9231" max="9472" width="8.88671875" style="19"/>
    <col min="9473" max="9473" width="55" style="19" customWidth="1"/>
    <col min="9474" max="9475" width="15.6640625" style="19" customWidth="1"/>
    <col min="9476" max="9476" width="14" style="19" customWidth="1"/>
    <col min="9477" max="9478" width="15.664062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6640625" style="19" bestFit="1" customWidth="1"/>
    <col min="9484" max="9485" width="8.33203125" style="19" bestFit="1" customWidth="1"/>
    <col min="9486" max="9486" width="3.6640625" style="19" bestFit="1" customWidth="1"/>
    <col min="9487" max="9728" width="8.88671875" style="19"/>
    <col min="9729" max="9729" width="55" style="19" customWidth="1"/>
    <col min="9730" max="9731" width="15.6640625" style="19" customWidth="1"/>
    <col min="9732" max="9732" width="14" style="19" customWidth="1"/>
    <col min="9733" max="9734" width="15.664062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6640625" style="19" bestFit="1" customWidth="1"/>
    <col min="9740" max="9741" width="8.33203125" style="19" bestFit="1" customWidth="1"/>
    <col min="9742" max="9742" width="3.6640625" style="19" bestFit="1" customWidth="1"/>
    <col min="9743" max="9984" width="8.88671875" style="19"/>
    <col min="9985" max="9985" width="55" style="19" customWidth="1"/>
    <col min="9986" max="9987" width="15.6640625" style="19" customWidth="1"/>
    <col min="9988" max="9988" width="14" style="19" customWidth="1"/>
    <col min="9989" max="9990" width="15.664062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6640625" style="19" bestFit="1" customWidth="1"/>
    <col min="9996" max="9997" width="8.33203125" style="19" bestFit="1" customWidth="1"/>
    <col min="9998" max="9998" width="3.6640625" style="19" bestFit="1" customWidth="1"/>
    <col min="9999" max="10240" width="8.88671875" style="19"/>
    <col min="10241" max="10241" width="55" style="19" customWidth="1"/>
    <col min="10242" max="10243" width="15.6640625" style="19" customWidth="1"/>
    <col min="10244" max="10244" width="14" style="19" customWidth="1"/>
    <col min="10245" max="10246" width="15.664062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6640625" style="19" bestFit="1" customWidth="1"/>
    <col min="10252" max="10253" width="8.33203125" style="19" bestFit="1" customWidth="1"/>
    <col min="10254" max="10254" width="3.6640625" style="19" bestFit="1" customWidth="1"/>
    <col min="10255" max="10496" width="8.88671875" style="19"/>
    <col min="10497" max="10497" width="55" style="19" customWidth="1"/>
    <col min="10498" max="10499" width="15.6640625" style="19" customWidth="1"/>
    <col min="10500" max="10500" width="14" style="19" customWidth="1"/>
    <col min="10501" max="10502" width="15.664062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6640625" style="19" bestFit="1" customWidth="1"/>
    <col min="10508" max="10509" width="8.33203125" style="19" bestFit="1" customWidth="1"/>
    <col min="10510" max="10510" width="3.6640625" style="19" bestFit="1" customWidth="1"/>
    <col min="10511" max="10752" width="8.88671875" style="19"/>
    <col min="10753" max="10753" width="55" style="19" customWidth="1"/>
    <col min="10754" max="10755" width="15.6640625" style="19" customWidth="1"/>
    <col min="10756" max="10756" width="14" style="19" customWidth="1"/>
    <col min="10757" max="10758" width="15.664062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6640625" style="19" bestFit="1" customWidth="1"/>
    <col min="10764" max="10765" width="8.33203125" style="19" bestFit="1" customWidth="1"/>
    <col min="10766" max="10766" width="3.6640625" style="19" bestFit="1" customWidth="1"/>
    <col min="10767" max="11008" width="8.88671875" style="19"/>
    <col min="11009" max="11009" width="55" style="19" customWidth="1"/>
    <col min="11010" max="11011" width="15.6640625" style="19" customWidth="1"/>
    <col min="11012" max="11012" width="14" style="19" customWidth="1"/>
    <col min="11013" max="11014" width="15.664062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6640625" style="19" bestFit="1" customWidth="1"/>
    <col min="11020" max="11021" width="8.33203125" style="19" bestFit="1" customWidth="1"/>
    <col min="11022" max="11022" width="3.6640625" style="19" bestFit="1" customWidth="1"/>
    <col min="11023" max="11264" width="8.88671875" style="19"/>
    <col min="11265" max="11265" width="55" style="19" customWidth="1"/>
    <col min="11266" max="11267" width="15.6640625" style="19" customWidth="1"/>
    <col min="11268" max="11268" width="14" style="19" customWidth="1"/>
    <col min="11269" max="11270" width="15.664062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6640625" style="19" bestFit="1" customWidth="1"/>
    <col min="11276" max="11277" width="8.33203125" style="19" bestFit="1" customWidth="1"/>
    <col min="11278" max="11278" width="3.6640625" style="19" bestFit="1" customWidth="1"/>
    <col min="11279" max="11520" width="8.88671875" style="19"/>
    <col min="11521" max="11521" width="55" style="19" customWidth="1"/>
    <col min="11522" max="11523" width="15.6640625" style="19" customWidth="1"/>
    <col min="11524" max="11524" width="14" style="19" customWidth="1"/>
    <col min="11525" max="11526" width="15.664062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6640625" style="19" bestFit="1" customWidth="1"/>
    <col min="11532" max="11533" width="8.33203125" style="19" bestFit="1" customWidth="1"/>
    <col min="11534" max="11534" width="3.6640625" style="19" bestFit="1" customWidth="1"/>
    <col min="11535" max="11776" width="8.88671875" style="19"/>
    <col min="11777" max="11777" width="55" style="19" customWidth="1"/>
    <col min="11778" max="11779" width="15.6640625" style="19" customWidth="1"/>
    <col min="11780" max="11780" width="14" style="19" customWidth="1"/>
    <col min="11781" max="11782" width="15.664062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6640625" style="19" bestFit="1" customWidth="1"/>
    <col min="11788" max="11789" width="8.33203125" style="19" bestFit="1" customWidth="1"/>
    <col min="11790" max="11790" width="3.6640625" style="19" bestFit="1" customWidth="1"/>
    <col min="11791" max="12032" width="8.88671875" style="19"/>
    <col min="12033" max="12033" width="55" style="19" customWidth="1"/>
    <col min="12034" max="12035" width="15.6640625" style="19" customWidth="1"/>
    <col min="12036" max="12036" width="14" style="19" customWidth="1"/>
    <col min="12037" max="12038" width="15.664062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6640625" style="19" bestFit="1" customWidth="1"/>
    <col min="12044" max="12045" width="8.33203125" style="19" bestFit="1" customWidth="1"/>
    <col min="12046" max="12046" width="3.6640625" style="19" bestFit="1" customWidth="1"/>
    <col min="12047" max="12288" width="8.88671875" style="19"/>
    <col min="12289" max="12289" width="55" style="19" customWidth="1"/>
    <col min="12290" max="12291" width="15.6640625" style="19" customWidth="1"/>
    <col min="12292" max="12292" width="14" style="19" customWidth="1"/>
    <col min="12293" max="12294" width="15.664062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6640625" style="19" bestFit="1" customWidth="1"/>
    <col min="12300" max="12301" width="8.33203125" style="19" bestFit="1" customWidth="1"/>
    <col min="12302" max="12302" width="3.6640625" style="19" bestFit="1" customWidth="1"/>
    <col min="12303" max="12544" width="8.88671875" style="19"/>
    <col min="12545" max="12545" width="55" style="19" customWidth="1"/>
    <col min="12546" max="12547" width="15.6640625" style="19" customWidth="1"/>
    <col min="12548" max="12548" width="14" style="19" customWidth="1"/>
    <col min="12549" max="12550" width="15.664062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6640625" style="19" bestFit="1" customWidth="1"/>
    <col min="12556" max="12557" width="8.33203125" style="19" bestFit="1" customWidth="1"/>
    <col min="12558" max="12558" width="3.6640625" style="19" bestFit="1" customWidth="1"/>
    <col min="12559" max="12800" width="8.88671875" style="19"/>
    <col min="12801" max="12801" width="55" style="19" customWidth="1"/>
    <col min="12802" max="12803" width="15.6640625" style="19" customWidth="1"/>
    <col min="12804" max="12804" width="14" style="19" customWidth="1"/>
    <col min="12805" max="12806" width="15.664062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6640625" style="19" bestFit="1" customWidth="1"/>
    <col min="12812" max="12813" width="8.33203125" style="19" bestFit="1" customWidth="1"/>
    <col min="12814" max="12814" width="3.6640625" style="19" bestFit="1" customWidth="1"/>
    <col min="12815" max="13056" width="8.88671875" style="19"/>
    <col min="13057" max="13057" width="55" style="19" customWidth="1"/>
    <col min="13058" max="13059" width="15.6640625" style="19" customWidth="1"/>
    <col min="13060" max="13060" width="14" style="19" customWidth="1"/>
    <col min="13061" max="13062" width="15.664062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6640625" style="19" bestFit="1" customWidth="1"/>
    <col min="13068" max="13069" width="8.33203125" style="19" bestFit="1" customWidth="1"/>
    <col min="13070" max="13070" width="3.6640625" style="19" bestFit="1" customWidth="1"/>
    <col min="13071" max="13312" width="8.88671875" style="19"/>
    <col min="13313" max="13313" width="55" style="19" customWidth="1"/>
    <col min="13314" max="13315" width="15.6640625" style="19" customWidth="1"/>
    <col min="13316" max="13316" width="14" style="19" customWidth="1"/>
    <col min="13317" max="13318" width="15.664062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6640625" style="19" bestFit="1" customWidth="1"/>
    <col min="13324" max="13325" width="8.33203125" style="19" bestFit="1" customWidth="1"/>
    <col min="13326" max="13326" width="3.6640625" style="19" bestFit="1" customWidth="1"/>
    <col min="13327" max="13568" width="8.88671875" style="19"/>
    <col min="13569" max="13569" width="55" style="19" customWidth="1"/>
    <col min="13570" max="13571" width="15.6640625" style="19" customWidth="1"/>
    <col min="13572" max="13572" width="14" style="19" customWidth="1"/>
    <col min="13573" max="13574" width="15.664062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6640625" style="19" bestFit="1" customWidth="1"/>
    <col min="13580" max="13581" width="8.33203125" style="19" bestFit="1" customWidth="1"/>
    <col min="13582" max="13582" width="3.6640625" style="19" bestFit="1" customWidth="1"/>
    <col min="13583" max="13824" width="8.88671875" style="19"/>
    <col min="13825" max="13825" width="55" style="19" customWidth="1"/>
    <col min="13826" max="13827" width="15.6640625" style="19" customWidth="1"/>
    <col min="13828" max="13828" width="14" style="19" customWidth="1"/>
    <col min="13829" max="13830" width="15.664062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6640625" style="19" bestFit="1" customWidth="1"/>
    <col min="13836" max="13837" width="8.33203125" style="19" bestFit="1" customWidth="1"/>
    <col min="13838" max="13838" width="3.6640625" style="19" bestFit="1" customWidth="1"/>
    <col min="13839" max="14080" width="8.88671875" style="19"/>
    <col min="14081" max="14081" width="55" style="19" customWidth="1"/>
    <col min="14082" max="14083" width="15.6640625" style="19" customWidth="1"/>
    <col min="14084" max="14084" width="14" style="19" customWidth="1"/>
    <col min="14085" max="14086" width="15.664062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6640625" style="19" bestFit="1" customWidth="1"/>
    <col min="14092" max="14093" width="8.33203125" style="19" bestFit="1" customWidth="1"/>
    <col min="14094" max="14094" width="3.6640625" style="19" bestFit="1" customWidth="1"/>
    <col min="14095" max="14336" width="8.88671875" style="19"/>
    <col min="14337" max="14337" width="55" style="19" customWidth="1"/>
    <col min="14338" max="14339" width="15.6640625" style="19" customWidth="1"/>
    <col min="14340" max="14340" width="14" style="19" customWidth="1"/>
    <col min="14341" max="14342" width="15.664062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6640625" style="19" bestFit="1" customWidth="1"/>
    <col min="14348" max="14349" width="8.33203125" style="19" bestFit="1" customWidth="1"/>
    <col min="14350" max="14350" width="3.6640625" style="19" bestFit="1" customWidth="1"/>
    <col min="14351" max="14592" width="8.88671875" style="19"/>
    <col min="14593" max="14593" width="55" style="19" customWidth="1"/>
    <col min="14594" max="14595" width="15.6640625" style="19" customWidth="1"/>
    <col min="14596" max="14596" width="14" style="19" customWidth="1"/>
    <col min="14597" max="14598" width="15.664062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6640625" style="19" bestFit="1" customWidth="1"/>
    <col min="14604" max="14605" width="8.33203125" style="19" bestFit="1" customWidth="1"/>
    <col min="14606" max="14606" width="3.6640625" style="19" bestFit="1" customWidth="1"/>
    <col min="14607" max="14848" width="8.88671875" style="19"/>
    <col min="14849" max="14849" width="55" style="19" customWidth="1"/>
    <col min="14850" max="14851" width="15.6640625" style="19" customWidth="1"/>
    <col min="14852" max="14852" width="14" style="19" customWidth="1"/>
    <col min="14853" max="14854" width="15.664062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6640625" style="19" bestFit="1" customWidth="1"/>
    <col min="14860" max="14861" width="8.33203125" style="19" bestFit="1" customWidth="1"/>
    <col min="14862" max="14862" width="3.6640625" style="19" bestFit="1" customWidth="1"/>
    <col min="14863" max="15104" width="8.88671875" style="19"/>
    <col min="15105" max="15105" width="55" style="19" customWidth="1"/>
    <col min="15106" max="15107" width="15.6640625" style="19" customWidth="1"/>
    <col min="15108" max="15108" width="14" style="19" customWidth="1"/>
    <col min="15109" max="15110" width="15.664062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6640625" style="19" bestFit="1" customWidth="1"/>
    <col min="15116" max="15117" width="8.33203125" style="19" bestFit="1" customWidth="1"/>
    <col min="15118" max="15118" width="3.6640625" style="19" bestFit="1" customWidth="1"/>
    <col min="15119" max="15360" width="8.88671875" style="19"/>
    <col min="15361" max="15361" width="55" style="19" customWidth="1"/>
    <col min="15362" max="15363" width="15.6640625" style="19" customWidth="1"/>
    <col min="15364" max="15364" width="14" style="19" customWidth="1"/>
    <col min="15365" max="15366" width="15.664062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6640625" style="19" bestFit="1" customWidth="1"/>
    <col min="15372" max="15373" width="8.33203125" style="19" bestFit="1" customWidth="1"/>
    <col min="15374" max="15374" width="3.6640625" style="19" bestFit="1" customWidth="1"/>
    <col min="15375" max="15616" width="8.88671875" style="19"/>
    <col min="15617" max="15617" width="55" style="19" customWidth="1"/>
    <col min="15618" max="15619" width="15.6640625" style="19" customWidth="1"/>
    <col min="15620" max="15620" width="14" style="19" customWidth="1"/>
    <col min="15621" max="15622" width="15.664062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6640625" style="19" bestFit="1" customWidth="1"/>
    <col min="15628" max="15629" width="8.33203125" style="19" bestFit="1" customWidth="1"/>
    <col min="15630" max="15630" width="3.6640625" style="19" bestFit="1" customWidth="1"/>
    <col min="15631" max="15872" width="8.88671875" style="19"/>
    <col min="15873" max="15873" width="55" style="19" customWidth="1"/>
    <col min="15874" max="15875" width="15.6640625" style="19" customWidth="1"/>
    <col min="15876" max="15876" width="14" style="19" customWidth="1"/>
    <col min="15877" max="15878" width="15.664062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6640625" style="19" bestFit="1" customWidth="1"/>
    <col min="15884" max="15885" width="8.33203125" style="19" bestFit="1" customWidth="1"/>
    <col min="15886" max="15886" width="3.6640625" style="19" bestFit="1" customWidth="1"/>
    <col min="15887" max="16128" width="8.88671875" style="19"/>
    <col min="16129" max="16129" width="55" style="19" customWidth="1"/>
    <col min="16130" max="16131" width="15.6640625" style="19" customWidth="1"/>
    <col min="16132" max="16132" width="14" style="19" customWidth="1"/>
    <col min="16133" max="16134" width="15.664062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6640625" style="19" bestFit="1" customWidth="1"/>
    <col min="16140" max="16141" width="8.33203125" style="19" bestFit="1" customWidth="1"/>
    <col min="16142" max="16142" width="3.6640625" style="19" bestFit="1" customWidth="1"/>
    <col min="16143" max="16384" width="8.88671875" style="19"/>
  </cols>
  <sheetData>
    <row r="1" spans="1:21" s="2" customFormat="1" ht="25.5" customHeight="1" x14ac:dyDescent="0.4">
      <c r="A1" s="217" t="s">
        <v>357</v>
      </c>
      <c r="B1" s="217"/>
      <c r="C1" s="217"/>
      <c r="D1" s="217"/>
      <c r="E1" s="217"/>
      <c r="F1" s="217"/>
      <c r="G1" s="217"/>
    </row>
    <row r="2" spans="1:21" s="2" customFormat="1" ht="19.5" customHeight="1" x14ac:dyDescent="0.4">
      <c r="A2" s="218" t="s">
        <v>33</v>
      </c>
      <c r="B2" s="218"/>
      <c r="C2" s="218"/>
      <c r="D2" s="218"/>
      <c r="E2" s="218"/>
      <c r="F2" s="218"/>
      <c r="G2" s="218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45</v>
      </c>
    </row>
    <row r="4" spans="1:21" s="5" customFormat="1" ht="54.75" customHeight="1" x14ac:dyDescent="0.2">
      <c r="A4" s="103"/>
      <c r="B4" s="106" t="s">
        <v>448</v>
      </c>
      <c r="C4" s="106" t="s">
        <v>450</v>
      </c>
      <c r="D4" s="64" t="s">
        <v>46</v>
      </c>
      <c r="E4" s="109" t="s">
        <v>449</v>
      </c>
      <c r="F4" s="109" t="s">
        <v>451</v>
      </c>
      <c r="G4" s="64" t="s">
        <v>46</v>
      </c>
    </row>
    <row r="5" spans="1:21" s="30" customFormat="1" ht="34.5" customHeight="1" x14ac:dyDescent="0.3">
      <c r="A5" s="28" t="s">
        <v>47</v>
      </c>
      <c r="B5" s="114">
        <f>SUM(B7:B15)</f>
        <v>18020</v>
      </c>
      <c r="C5" s="114">
        <f>SUM(C7:C15)</f>
        <v>17430</v>
      </c>
      <c r="D5" s="104">
        <f>ROUND(C5/B5*100,1)</f>
        <v>96.7</v>
      </c>
      <c r="E5" s="114">
        <f>SUM(E7:E15)</f>
        <v>2584</v>
      </c>
      <c r="F5" s="114">
        <f>SUM(F7:F15)</f>
        <v>2674</v>
      </c>
      <c r="G5" s="104">
        <f>ROUND(F5/E5*100,1)</f>
        <v>103.5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34</v>
      </c>
      <c r="B6" s="34"/>
      <c r="C6" s="34"/>
      <c r="D6" s="113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35</v>
      </c>
      <c r="B7" s="37">
        <v>787</v>
      </c>
      <c r="C7" s="38">
        <v>1100</v>
      </c>
      <c r="D7" s="17">
        <f>ROUND(C7/B7*100,1)</f>
        <v>139.80000000000001</v>
      </c>
      <c r="E7" s="38">
        <v>124</v>
      </c>
      <c r="F7" s="38">
        <v>198</v>
      </c>
      <c r="G7" s="17">
        <f>ROUND(F7/E7*100,1)</f>
        <v>159.69999999999999</v>
      </c>
      <c r="I7" s="31"/>
      <c r="J7" s="26"/>
      <c r="M7" s="26"/>
    </row>
    <row r="8" spans="1:21" ht="35.25" customHeight="1" x14ac:dyDescent="0.25">
      <c r="A8" s="36" t="s">
        <v>36</v>
      </c>
      <c r="B8" s="37">
        <v>1036</v>
      </c>
      <c r="C8" s="38">
        <v>1393</v>
      </c>
      <c r="D8" s="17">
        <f t="shared" ref="D8:D15" si="0">ROUND(C8/B8*100,1)</f>
        <v>134.5</v>
      </c>
      <c r="E8" s="37">
        <v>220</v>
      </c>
      <c r="F8" s="38">
        <v>297</v>
      </c>
      <c r="G8" s="17">
        <f t="shared" ref="G8:G15" si="1">ROUND(F8/E8*100,1)</f>
        <v>135</v>
      </c>
      <c r="I8" s="31"/>
      <c r="J8" s="26"/>
      <c r="M8" s="26"/>
    </row>
    <row r="9" spans="1:21" s="22" customFormat="1" ht="25.5" customHeight="1" x14ac:dyDescent="0.25">
      <c r="A9" s="36" t="s">
        <v>37</v>
      </c>
      <c r="B9" s="37">
        <v>1207</v>
      </c>
      <c r="C9" s="38">
        <v>1338</v>
      </c>
      <c r="D9" s="17">
        <f t="shared" si="0"/>
        <v>110.9</v>
      </c>
      <c r="E9" s="37">
        <v>184</v>
      </c>
      <c r="F9" s="38">
        <v>204</v>
      </c>
      <c r="G9" s="17">
        <f t="shared" si="1"/>
        <v>110.9</v>
      </c>
      <c r="H9" s="19"/>
      <c r="I9" s="31"/>
      <c r="J9" s="26"/>
      <c r="K9" s="19"/>
      <c r="M9" s="26"/>
    </row>
    <row r="10" spans="1:21" ht="36.75" customHeight="1" x14ac:dyDescent="0.25">
      <c r="A10" s="36" t="s">
        <v>38</v>
      </c>
      <c r="B10" s="37">
        <v>554</v>
      </c>
      <c r="C10" s="38">
        <v>552</v>
      </c>
      <c r="D10" s="17">
        <f t="shared" si="0"/>
        <v>99.6</v>
      </c>
      <c r="E10" s="37">
        <v>81</v>
      </c>
      <c r="F10" s="38">
        <v>111</v>
      </c>
      <c r="G10" s="17">
        <f t="shared" si="1"/>
        <v>137</v>
      </c>
      <c r="I10" s="31"/>
      <c r="J10" s="26"/>
      <c r="M10" s="26"/>
    </row>
    <row r="11" spans="1:21" ht="35.25" customHeight="1" x14ac:dyDescent="0.25">
      <c r="A11" s="36" t="s">
        <v>39</v>
      </c>
      <c r="B11" s="37">
        <v>1964</v>
      </c>
      <c r="C11" s="38">
        <v>1776</v>
      </c>
      <c r="D11" s="17">
        <f t="shared" si="0"/>
        <v>90.4</v>
      </c>
      <c r="E11" s="37">
        <v>298</v>
      </c>
      <c r="F11" s="38">
        <v>321</v>
      </c>
      <c r="G11" s="17">
        <f t="shared" si="1"/>
        <v>107.7</v>
      </c>
      <c r="I11" s="31"/>
      <c r="J11" s="26"/>
      <c r="M11" s="26"/>
    </row>
    <row r="12" spans="1:21" ht="40.200000000000003" customHeight="1" x14ac:dyDescent="0.25">
      <c r="A12" s="36" t="s">
        <v>40</v>
      </c>
      <c r="B12" s="37">
        <v>1325</v>
      </c>
      <c r="C12" s="38">
        <v>785</v>
      </c>
      <c r="D12" s="17">
        <f t="shared" si="0"/>
        <v>59.2</v>
      </c>
      <c r="E12" s="37">
        <v>313</v>
      </c>
      <c r="F12" s="38">
        <v>77</v>
      </c>
      <c r="G12" s="17">
        <f t="shared" si="1"/>
        <v>24.6</v>
      </c>
      <c r="I12" s="31"/>
      <c r="J12" s="26"/>
      <c r="M12" s="26"/>
    </row>
    <row r="13" spans="1:21" ht="30" customHeight="1" x14ac:dyDescent="0.25">
      <c r="A13" s="36" t="s">
        <v>41</v>
      </c>
      <c r="B13" s="37">
        <v>2644</v>
      </c>
      <c r="C13" s="38">
        <v>2400</v>
      </c>
      <c r="D13" s="17">
        <f t="shared" si="0"/>
        <v>90.8</v>
      </c>
      <c r="E13" s="37">
        <v>424</v>
      </c>
      <c r="F13" s="38">
        <v>451</v>
      </c>
      <c r="G13" s="17">
        <f t="shared" si="1"/>
        <v>106.4</v>
      </c>
      <c r="I13" s="31"/>
      <c r="J13" s="26"/>
      <c r="M13" s="26"/>
      <c r="T13" s="21"/>
    </row>
    <row r="14" spans="1:21" ht="54" x14ac:dyDescent="0.25">
      <c r="A14" s="36" t="s">
        <v>42</v>
      </c>
      <c r="B14" s="37">
        <v>5727</v>
      </c>
      <c r="C14" s="38">
        <v>5654</v>
      </c>
      <c r="D14" s="17">
        <f t="shared" si="0"/>
        <v>98.7</v>
      </c>
      <c r="E14" s="37">
        <v>580</v>
      </c>
      <c r="F14" s="38">
        <v>659</v>
      </c>
      <c r="G14" s="17">
        <f t="shared" si="1"/>
        <v>113.6</v>
      </c>
      <c r="I14" s="31"/>
      <c r="J14" s="26"/>
      <c r="M14" s="26"/>
      <c r="T14" s="21"/>
    </row>
    <row r="15" spans="1:21" ht="37.200000000000003" customHeight="1" x14ac:dyDescent="0.25">
      <c r="A15" s="36" t="s">
        <v>73</v>
      </c>
      <c r="B15" s="37">
        <v>2776</v>
      </c>
      <c r="C15" s="38">
        <v>2432</v>
      </c>
      <c r="D15" s="17">
        <f t="shared" si="0"/>
        <v>87.6</v>
      </c>
      <c r="E15" s="37">
        <v>360</v>
      </c>
      <c r="F15" s="38">
        <v>356</v>
      </c>
      <c r="G15" s="17">
        <f t="shared" si="1"/>
        <v>98.9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1" zoomScaleNormal="100" zoomScaleSheetLayoutView="81" workbookViewId="0">
      <selection activeCell="D11" sqref="D11"/>
    </sheetView>
  </sheetViews>
  <sheetFormatPr defaultColWidth="9.109375" defaultRowHeight="15.6" x14ac:dyDescent="0.3"/>
  <cols>
    <col min="1" max="1" width="3.88671875" style="75" customWidth="1"/>
    <col min="2" max="2" width="28.109375" style="86" customWidth="1"/>
    <col min="3" max="3" width="10" style="76" customWidth="1"/>
    <col min="4" max="4" width="14.109375" style="76" customWidth="1"/>
    <col min="5" max="5" width="13.33203125" style="87" customWidth="1"/>
    <col min="6" max="6" width="10.33203125" style="76" customWidth="1"/>
    <col min="7" max="7" width="13.109375" style="76" customWidth="1"/>
    <col min="8" max="8" width="12.88671875" style="87" customWidth="1"/>
    <col min="9" max="16384" width="9.109375" style="76"/>
  </cols>
  <sheetData>
    <row r="1" spans="1:8" ht="20.25" customHeight="1" x14ac:dyDescent="0.3">
      <c r="B1" s="224" t="s">
        <v>88</v>
      </c>
      <c r="C1" s="224"/>
      <c r="D1" s="224"/>
      <c r="E1" s="224"/>
      <c r="F1" s="224"/>
      <c r="G1" s="224"/>
      <c r="H1" s="224"/>
    </row>
    <row r="2" spans="1:8" ht="20.25" customHeight="1" x14ac:dyDescent="0.3">
      <c r="B2" s="224" t="s">
        <v>89</v>
      </c>
      <c r="C2" s="224"/>
      <c r="D2" s="224"/>
      <c r="E2" s="224"/>
      <c r="F2" s="224"/>
      <c r="G2" s="224"/>
      <c r="H2" s="224"/>
    </row>
    <row r="4" spans="1:8" s="77" customFormat="1" ht="31.5" customHeight="1" x14ac:dyDescent="0.3">
      <c r="A4" s="219"/>
      <c r="B4" s="220" t="s">
        <v>90</v>
      </c>
      <c r="C4" s="221" t="s">
        <v>456</v>
      </c>
      <c r="D4" s="221"/>
      <c r="E4" s="221"/>
      <c r="F4" s="223" t="s">
        <v>457</v>
      </c>
      <c r="G4" s="223"/>
      <c r="H4" s="223"/>
    </row>
    <row r="5" spans="1:8" ht="15.6" customHeight="1" x14ac:dyDescent="0.3">
      <c r="A5" s="219"/>
      <c r="B5" s="220"/>
      <c r="C5" s="222" t="s">
        <v>1</v>
      </c>
      <c r="D5" s="222" t="s">
        <v>91</v>
      </c>
      <c r="E5" s="222" t="s">
        <v>92</v>
      </c>
      <c r="F5" s="222" t="s">
        <v>93</v>
      </c>
      <c r="G5" s="222" t="s">
        <v>94</v>
      </c>
      <c r="H5" s="222" t="s">
        <v>92</v>
      </c>
    </row>
    <row r="6" spans="1:8" ht="51.6" customHeight="1" x14ac:dyDescent="0.3">
      <c r="A6" s="219"/>
      <c r="B6" s="220"/>
      <c r="C6" s="222"/>
      <c r="D6" s="222"/>
      <c r="E6" s="222"/>
      <c r="F6" s="222"/>
      <c r="G6" s="222"/>
      <c r="H6" s="222"/>
    </row>
    <row r="7" spans="1:8" s="90" customFormat="1" ht="13.2" x14ac:dyDescent="0.25">
      <c r="A7" s="131" t="s">
        <v>95</v>
      </c>
      <c r="B7" s="132" t="s">
        <v>4</v>
      </c>
      <c r="C7" s="91">
        <v>1</v>
      </c>
      <c r="D7" s="91">
        <v>2</v>
      </c>
      <c r="E7" s="91">
        <v>3</v>
      </c>
      <c r="F7" s="91">
        <v>4</v>
      </c>
      <c r="G7" s="91">
        <v>5</v>
      </c>
      <c r="H7" s="91">
        <v>6</v>
      </c>
    </row>
    <row r="8" spans="1:8" ht="64.8" customHeight="1" x14ac:dyDescent="0.3">
      <c r="A8" s="78">
        <v>1</v>
      </c>
      <c r="B8" s="79" t="s">
        <v>192</v>
      </c>
      <c r="C8" s="102">
        <v>2153</v>
      </c>
      <c r="D8" s="102">
        <v>2252</v>
      </c>
      <c r="E8" s="115">
        <v>-99</v>
      </c>
      <c r="F8" s="102">
        <v>100</v>
      </c>
      <c r="G8" s="102">
        <v>326</v>
      </c>
      <c r="H8" s="115">
        <v>-226</v>
      </c>
    </row>
    <row r="9" spans="1:8" ht="31.2" customHeight="1" x14ac:dyDescent="0.3">
      <c r="A9" s="78">
        <v>2</v>
      </c>
      <c r="B9" s="79" t="s">
        <v>96</v>
      </c>
      <c r="C9" s="102">
        <v>1486</v>
      </c>
      <c r="D9" s="102">
        <v>2350</v>
      </c>
      <c r="E9" s="115">
        <v>-864</v>
      </c>
      <c r="F9" s="102">
        <v>168</v>
      </c>
      <c r="G9" s="102">
        <v>843</v>
      </c>
      <c r="H9" s="115">
        <v>-675</v>
      </c>
    </row>
    <row r="10" spans="1:8" ht="19.8" customHeight="1" x14ac:dyDescent="0.3">
      <c r="A10" s="78">
        <v>3</v>
      </c>
      <c r="B10" s="79" t="s">
        <v>97</v>
      </c>
      <c r="C10" s="102">
        <v>1415</v>
      </c>
      <c r="D10" s="102">
        <v>3246</v>
      </c>
      <c r="E10" s="115">
        <v>-1831</v>
      </c>
      <c r="F10" s="102">
        <v>208</v>
      </c>
      <c r="G10" s="102">
        <v>1485</v>
      </c>
      <c r="H10" s="115">
        <v>-1277</v>
      </c>
    </row>
    <row r="11" spans="1:8" s="80" customFormat="1" ht="19.8" customHeight="1" x14ac:dyDescent="0.3">
      <c r="A11" s="78">
        <v>4</v>
      </c>
      <c r="B11" s="79" t="s">
        <v>100</v>
      </c>
      <c r="C11" s="102">
        <v>379</v>
      </c>
      <c r="D11" s="102">
        <v>743</v>
      </c>
      <c r="E11" s="115">
        <v>-364</v>
      </c>
      <c r="F11" s="102">
        <v>72</v>
      </c>
      <c r="G11" s="102">
        <v>313</v>
      </c>
      <c r="H11" s="115">
        <v>-241</v>
      </c>
    </row>
    <row r="12" spans="1:8" s="80" customFormat="1" ht="19.8" customHeight="1" x14ac:dyDescent="0.3">
      <c r="A12" s="78">
        <v>5</v>
      </c>
      <c r="B12" s="79" t="s">
        <v>111</v>
      </c>
      <c r="C12" s="102">
        <v>375</v>
      </c>
      <c r="D12" s="102">
        <v>483</v>
      </c>
      <c r="E12" s="115">
        <v>-108</v>
      </c>
      <c r="F12" s="102">
        <v>37</v>
      </c>
      <c r="G12" s="102">
        <v>162</v>
      </c>
      <c r="H12" s="115">
        <v>-125</v>
      </c>
    </row>
    <row r="13" spans="1:8" s="80" customFormat="1" ht="19.8" customHeight="1" x14ac:dyDescent="0.3">
      <c r="A13" s="78">
        <v>6</v>
      </c>
      <c r="B13" s="79" t="s">
        <v>103</v>
      </c>
      <c r="C13" s="102">
        <v>369</v>
      </c>
      <c r="D13" s="102">
        <v>881</v>
      </c>
      <c r="E13" s="115">
        <v>-512</v>
      </c>
      <c r="F13" s="102">
        <v>38</v>
      </c>
      <c r="G13" s="102">
        <v>490</v>
      </c>
      <c r="H13" s="115">
        <v>-452</v>
      </c>
    </row>
    <row r="14" spans="1:8" s="80" customFormat="1" ht="19.8" customHeight="1" x14ac:dyDescent="0.3">
      <c r="A14" s="78">
        <v>7</v>
      </c>
      <c r="B14" s="79" t="s">
        <v>108</v>
      </c>
      <c r="C14" s="102">
        <v>352</v>
      </c>
      <c r="D14" s="102">
        <v>622</v>
      </c>
      <c r="E14" s="115">
        <v>-270</v>
      </c>
      <c r="F14" s="102">
        <v>43</v>
      </c>
      <c r="G14" s="102">
        <v>113</v>
      </c>
      <c r="H14" s="115">
        <v>-70</v>
      </c>
    </row>
    <row r="15" spans="1:8" s="80" customFormat="1" ht="31.2" customHeight="1" x14ac:dyDescent="0.3">
      <c r="A15" s="78">
        <v>8</v>
      </c>
      <c r="B15" s="79" t="s">
        <v>98</v>
      </c>
      <c r="C15" s="102">
        <v>325</v>
      </c>
      <c r="D15" s="102">
        <v>1124</v>
      </c>
      <c r="E15" s="115">
        <v>-799</v>
      </c>
      <c r="F15" s="102">
        <v>47</v>
      </c>
      <c r="G15" s="102">
        <v>624</v>
      </c>
      <c r="H15" s="115">
        <v>-577</v>
      </c>
    </row>
    <row r="16" spans="1:8" s="80" customFormat="1" ht="63.6" customHeight="1" x14ac:dyDescent="0.3">
      <c r="A16" s="78">
        <v>9</v>
      </c>
      <c r="B16" s="79" t="s">
        <v>115</v>
      </c>
      <c r="C16" s="102">
        <v>307</v>
      </c>
      <c r="D16" s="102">
        <v>1353</v>
      </c>
      <c r="E16" s="115">
        <v>-1046</v>
      </c>
      <c r="F16" s="102">
        <v>23</v>
      </c>
      <c r="G16" s="102">
        <v>801</v>
      </c>
      <c r="H16" s="115">
        <v>-778</v>
      </c>
    </row>
    <row r="17" spans="1:8" s="80" customFormat="1" ht="31.2" customHeight="1" x14ac:dyDescent="0.3">
      <c r="A17" s="78">
        <v>10</v>
      </c>
      <c r="B17" s="79" t="s">
        <v>121</v>
      </c>
      <c r="C17" s="102">
        <v>243</v>
      </c>
      <c r="D17" s="102">
        <v>705</v>
      </c>
      <c r="E17" s="115">
        <v>-462</v>
      </c>
      <c r="F17" s="102">
        <v>15</v>
      </c>
      <c r="G17" s="102">
        <v>437</v>
      </c>
      <c r="H17" s="115">
        <v>-422</v>
      </c>
    </row>
    <row r="18" spans="1:8" s="80" customFormat="1" ht="19.8" customHeight="1" x14ac:dyDescent="0.3">
      <c r="A18" s="78">
        <v>11</v>
      </c>
      <c r="B18" s="79" t="s">
        <v>104</v>
      </c>
      <c r="C18" s="102">
        <v>204</v>
      </c>
      <c r="D18" s="102">
        <v>756</v>
      </c>
      <c r="E18" s="115">
        <v>-552</v>
      </c>
      <c r="F18" s="102">
        <v>17</v>
      </c>
      <c r="G18" s="102">
        <v>371</v>
      </c>
      <c r="H18" s="115">
        <v>-354</v>
      </c>
    </row>
    <row r="19" spans="1:8" s="80" customFormat="1" ht="19.8" customHeight="1" x14ac:dyDescent="0.3">
      <c r="A19" s="78">
        <v>12</v>
      </c>
      <c r="B19" s="79" t="s">
        <v>341</v>
      </c>
      <c r="C19" s="102">
        <v>182</v>
      </c>
      <c r="D19" s="102">
        <v>229</v>
      </c>
      <c r="E19" s="115">
        <v>-47</v>
      </c>
      <c r="F19" s="102">
        <v>24</v>
      </c>
      <c r="G19" s="102">
        <v>65</v>
      </c>
      <c r="H19" s="115">
        <v>-41</v>
      </c>
    </row>
    <row r="20" spans="1:8" s="80" customFormat="1" ht="19.8" customHeight="1" x14ac:dyDescent="0.3">
      <c r="A20" s="78">
        <v>13</v>
      </c>
      <c r="B20" s="79" t="s">
        <v>118</v>
      </c>
      <c r="C20" s="102">
        <v>174</v>
      </c>
      <c r="D20" s="102">
        <v>221</v>
      </c>
      <c r="E20" s="115">
        <v>-47</v>
      </c>
      <c r="F20" s="102">
        <v>36</v>
      </c>
      <c r="G20" s="102">
        <v>64</v>
      </c>
      <c r="H20" s="115">
        <v>-28</v>
      </c>
    </row>
    <row r="21" spans="1:8" s="80" customFormat="1" ht="19.8" customHeight="1" x14ac:dyDescent="0.3">
      <c r="A21" s="78">
        <v>14</v>
      </c>
      <c r="B21" s="79" t="s">
        <v>136</v>
      </c>
      <c r="C21" s="102">
        <v>157</v>
      </c>
      <c r="D21" s="102">
        <v>151</v>
      </c>
      <c r="E21" s="115">
        <v>6</v>
      </c>
      <c r="F21" s="102">
        <v>11</v>
      </c>
      <c r="G21" s="102">
        <v>87</v>
      </c>
      <c r="H21" s="115">
        <v>-76</v>
      </c>
    </row>
    <row r="22" spans="1:8" s="80" customFormat="1" ht="19.8" customHeight="1" x14ac:dyDescent="0.3">
      <c r="A22" s="78">
        <v>15</v>
      </c>
      <c r="B22" s="79" t="s">
        <v>106</v>
      </c>
      <c r="C22" s="102">
        <v>156</v>
      </c>
      <c r="D22" s="102">
        <v>718</v>
      </c>
      <c r="E22" s="115">
        <v>-562</v>
      </c>
      <c r="F22" s="102">
        <v>17</v>
      </c>
      <c r="G22" s="102">
        <v>379</v>
      </c>
      <c r="H22" s="115">
        <v>-362</v>
      </c>
    </row>
    <row r="23" spans="1:8" s="80" customFormat="1" ht="31.2" customHeight="1" x14ac:dyDescent="0.3">
      <c r="A23" s="78">
        <v>16</v>
      </c>
      <c r="B23" s="79" t="s">
        <v>170</v>
      </c>
      <c r="C23" s="102">
        <v>148</v>
      </c>
      <c r="D23" s="102">
        <v>215</v>
      </c>
      <c r="E23" s="115">
        <v>-67</v>
      </c>
      <c r="F23" s="102">
        <v>22</v>
      </c>
      <c r="G23" s="102">
        <v>74</v>
      </c>
      <c r="H23" s="115">
        <v>-52</v>
      </c>
    </row>
    <row r="24" spans="1:8" s="80" customFormat="1" ht="31.2" customHeight="1" x14ac:dyDescent="0.3">
      <c r="A24" s="78">
        <v>17</v>
      </c>
      <c r="B24" s="79" t="s">
        <v>101</v>
      </c>
      <c r="C24" s="102">
        <v>145</v>
      </c>
      <c r="D24" s="102">
        <v>769</v>
      </c>
      <c r="E24" s="115">
        <v>-624</v>
      </c>
      <c r="F24" s="102">
        <v>17</v>
      </c>
      <c r="G24" s="102">
        <v>486</v>
      </c>
      <c r="H24" s="115">
        <v>-469</v>
      </c>
    </row>
    <row r="25" spans="1:8" s="80" customFormat="1" ht="19.8" customHeight="1" x14ac:dyDescent="0.3">
      <c r="A25" s="78">
        <v>18</v>
      </c>
      <c r="B25" s="79" t="s">
        <v>107</v>
      </c>
      <c r="C25" s="102">
        <v>137</v>
      </c>
      <c r="D25" s="102">
        <v>229</v>
      </c>
      <c r="E25" s="115">
        <v>-92</v>
      </c>
      <c r="F25" s="102">
        <v>44</v>
      </c>
      <c r="G25" s="102">
        <v>105</v>
      </c>
      <c r="H25" s="115">
        <v>-61</v>
      </c>
    </row>
    <row r="26" spans="1:8" s="80" customFormat="1" ht="31.8" customHeight="1" x14ac:dyDescent="0.3">
      <c r="A26" s="78">
        <v>19</v>
      </c>
      <c r="B26" s="79" t="s">
        <v>110</v>
      </c>
      <c r="C26" s="102">
        <v>130</v>
      </c>
      <c r="D26" s="102">
        <v>332</v>
      </c>
      <c r="E26" s="115">
        <v>-202</v>
      </c>
      <c r="F26" s="102">
        <v>9</v>
      </c>
      <c r="G26" s="102">
        <v>153</v>
      </c>
      <c r="H26" s="115">
        <v>-144</v>
      </c>
    </row>
    <row r="27" spans="1:8" s="80" customFormat="1" x14ac:dyDescent="0.3">
      <c r="A27" s="78">
        <v>20</v>
      </c>
      <c r="B27" s="79" t="s">
        <v>109</v>
      </c>
      <c r="C27" s="102">
        <v>127</v>
      </c>
      <c r="D27" s="102">
        <v>296</v>
      </c>
      <c r="E27" s="115">
        <v>-169</v>
      </c>
      <c r="F27" s="102">
        <v>23</v>
      </c>
      <c r="G27" s="102">
        <v>148</v>
      </c>
      <c r="H27" s="115">
        <v>-125</v>
      </c>
    </row>
    <row r="28" spans="1:8" s="80" customFormat="1" ht="31.2" customHeight="1" x14ac:dyDescent="0.3">
      <c r="A28" s="78">
        <v>21</v>
      </c>
      <c r="B28" s="79" t="s">
        <v>122</v>
      </c>
      <c r="C28" s="102">
        <v>125</v>
      </c>
      <c r="D28" s="102">
        <v>167</v>
      </c>
      <c r="E28" s="115">
        <v>-42</v>
      </c>
      <c r="F28" s="102">
        <v>34</v>
      </c>
      <c r="G28" s="102">
        <v>65</v>
      </c>
      <c r="H28" s="115">
        <v>-31</v>
      </c>
    </row>
    <row r="29" spans="1:8" s="80" customFormat="1" ht="48.6" customHeight="1" x14ac:dyDescent="0.3">
      <c r="A29" s="78">
        <v>22</v>
      </c>
      <c r="B29" s="79" t="s">
        <v>119</v>
      </c>
      <c r="C29" s="102">
        <v>117</v>
      </c>
      <c r="D29" s="102">
        <v>111</v>
      </c>
      <c r="E29" s="115">
        <v>6</v>
      </c>
      <c r="F29" s="102">
        <v>18</v>
      </c>
      <c r="G29" s="102">
        <v>29</v>
      </c>
      <c r="H29" s="115">
        <v>-11</v>
      </c>
    </row>
    <row r="30" spans="1:8" s="80" customFormat="1" ht="31.2" customHeight="1" x14ac:dyDescent="0.3">
      <c r="A30" s="78">
        <v>23</v>
      </c>
      <c r="B30" s="79" t="s">
        <v>358</v>
      </c>
      <c r="C30" s="102">
        <v>115</v>
      </c>
      <c r="D30" s="102">
        <v>9</v>
      </c>
      <c r="E30" s="115">
        <v>106</v>
      </c>
      <c r="F30" s="102">
        <v>49</v>
      </c>
      <c r="G30" s="102">
        <v>6</v>
      </c>
      <c r="H30" s="115">
        <v>43</v>
      </c>
    </row>
    <row r="31" spans="1:8" s="80" customFormat="1" ht="31.2" customHeight="1" x14ac:dyDescent="0.3">
      <c r="A31" s="78">
        <v>24</v>
      </c>
      <c r="B31" s="79" t="s">
        <v>105</v>
      </c>
      <c r="C31" s="102">
        <v>114</v>
      </c>
      <c r="D31" s="102">
        <v>764</v>
      </c>
      <c r="E31" s="115">
        <v>-650</v>
      </c>
      <c r="F31" s="102">
        <v>11</v>
      </c>
      <c r="G31" s="102">
        <v>392</v>
      </c>
      <c r="H31" s="115">
        <v>-381</v>
      </c>
    </row>
    <row r="32" spans="1:8" s="80" customFormat="1" ht="19.8" customHeight="1" x14ac:dyDescent="0.3">
      <c r="A32" s="78">
        <v>25</v>
      </c>
      <c r="B32" s="79" t="s">
        <v>112</v>
      </c>
      <c r="C32" s="102">
        <v>110</v>
      </c>
      <c r="D32" s="102">
        <v>385</v>
      </c>
      <c r="E32" s="115">
        <v>-275</v>
      </c>
      <c r="F32" s="102">
        <v>15</v>
      </c>
      <c r="G32" s="102">
        <v>202</v>
      </c>
      <c r="H32" s="115">
        <v>-187</v>
      </c>
    </row>
    <row r="33" spans="1:8" s="80" customFormat="1" ht="31.2" customHeight="1" x14ac:dyDescent="0.3">
      <c r="A33" s="78">
        <v>26</v>
      </c>
      <c r="B33" s="79" t="s">
        <v>250</v>
      </c>
      <c r="C33" s="102">
        <v>100</v>
      </c>
      <c r="D33" s="102">
        <v>195</v>
      </c>
      <c r="E33" s="115">
        <v>-95</v>
      </c>
      <c r="F33" s="102">
        <v>4</v>
      </c>
      <c r="G33" s="102">
        <v>78</v>
      </c>
      <c r="H33" s="115">
        <v>-74</v>
      </c>
    </row>
    <row r="34" spans="1:8" s="80" customFormat="1" ht="19.8" customHeight="1" x14ac:dyDescent="0.3">
      <c r="A34" s="78">
        <v>27</v>
      </c>
      <c r="B34" s="79" t="s">
        <v>221</v>
      </c>
      <c r="C34" s="102">
        <v>96</v>
      </c>
      <c r="D34" s="102">
        <v>113</v>
      </c>
      <c r="E34" s="115">
        <v>-17</v>
      </c>
      <c r="F34" s="102">
        <v>9</v>
      </c>
      <c r="G34" s="102">
        <v>28</v>
      </c>
      <c r="H34" s="115">
        <v>-19</v>
      </c>
    </row>
    <row r="35" spans="1:8" s="80" customFormat="1" ht="19.8" customHeight="1" x14ac:dyDescent="0.3">
      <c r="A35" s="78">
        <v>28</v>
      </c>
      <c r="B35" s="79" t="s">
        <v>163</v>
      </c>
      <c r="C35" s="102">
        <v>88</v>
      </c>
      <c r="D35" s="102">
        <v>122</v>
      </c>
      <c r="E35" s="115">
        <v>-34</v>
      </c>
      <c r="F35" s="102">
        <v>3</v>
      </c>
      <c r="G35" s="102">
        <v>80</v>
      </c>
      <c r="H35" s="115">
        <v>-77</v>
      </c>
    </row>
    <row r="36" spans="1:8" s="80" customFormat="1" ht="19.8" customHeight="1" x14ac:dyDescent="0.3">
      <c r="A36" s="78">
        <v>29</v>
      </c>
      <c r="B36" s="79" t="s">
        <v>128</v>
      </c>
      <c r="C36" s="102">
        <v>88</v>
      </c>
      <c r="D36" s="102">
        <v>248</v>
      </c>
      <c r="E36" s="115">
        <v>-160</v>
      </c>
      <c r="F36" s="102">
        <v>23</v>
      </c>
      <c r="G36" s="102">
        <v>122</v>
      </c>
      <c r="H36" s="115">
        <v>-99</v>
      </c>
    </row>
    <row r="37" spans="1:8" s="80" customFormat="1" ht="19.8" customHeight="1" x14ac:dyDescent="0.3">
      <c r="A37" s="78">
        <v>30</v>
      </c>
      <c r="B37" s="79" t="s">
        <v>184</v>
      </c>
      <c r="C37" s="102">
        <v>85</v>
      </c>
      <c r="D37" s="102">
        <v>80</v>
      </c>
      <c r="E37" s="115">
        <v>5</v>
      </c>
      <c r="F37" s="102">
        <v>21</v>
      </c>
      <c r="G37" s="102">
        <v>20</v>
      </c>
      <c r="H37" s="115">
        <v>1</v>
      </c>
    </row>
    <row r="38" spans="1:8" s="80" customFormat="1" ht="19.8" customHeight="1" x14ac:dyDescent="0.3">
      <c r="A38" s="78">
        <v>31</v>
      </c>
      <c r="B38" s="81" t="s">
        <v>123</v>
      </c>
      <c r="C38" s="102">
        <v>84</v>
      </c>
      <c r="D38" s="102">
        <v>199</v>
      </c>
      <c r="E38" s="115">
        <v>-115</v>
      </c>
      <c r="F38" s="102">
        <v>14</v>
      </c>
      <c r="G38" s="102">
        <v>105</v>
      </c>
      <c r="H38" s="115">
        <v>-91</v>
      </c>
    </row>
    <row r="39" spans="1:8" s="80" customFormat="1" ht="19.8" customHeight="1" x14ac:dyDescent="0.3">
      <c r="A39" s="78">
        <v>32</v>
      </c>
      <c r="B39" s="79" t="s">
        <v>185</v>
      </c>
      <c r="C39" s="102">
        <v>83</v>
      </c>
      <c r="D39" s="102">
        <v>133</v>
      </c>
      <c r="E39" s="115">
        <v>-50</v>
      </c>
      <c r="F39" s="102">
        <v>32</v>
      </c>
      <c r="G39" s="102">
        <v>61</v>
      </c>
      <c r="H39" s="115">
        <v>-29</v>
      </c>
    </row>
    <row r="40" spans="1:8" s="80" customFormat="1" ht="31.2" customHeight="1" x14ac:dyDescent="0.3">
      <c r="A40" s="78">
        <v>33</v>
      </c>
      <c r="B40" s="79" t="s">
        <v>210</v>
      </c>
      <c r="C40" s="102">
        <v>80</v>
      </c>
      <c r="D40" s="102">
        <v>129</v>
      </c>
      <c r="E40" s="115">
        <v>-49</v>
      </c>
      <c r="F40" s="102">
        <v>0</v>
      </c>
      <c r="G40" s="102">
        <v>37</v>
      </c>
      <c r="H40" s="115">
        <v>-37</v>
      </c>
    </row>
    <row r="41" spans="1:8" s="80" customFormat="1" ht="19.8" customHeight="1" x14ac:dyDescent="0.3">
      <c r="A41" s="78">
        <v>34</v>
      </c>
      <c r="B41" s="79" t="s">
        <v>117</v>
      </c>
      <c r="C41" s="102">
        <v>76</v>
      </c>
      <c r="D41" s="102">
        <v>309</v>
      </c>
      <c r="E41" s="115">
        <v>-233</v>
      </c>
      <c r="F41" s="102">
        <v>14</v>
      </c>
      <c r="G41" s="102">
        <v>172</v>
      </c>
      <c r="H41" s="115">
        <v>-158</v>
      </c>
    </row>
    <row r="42" spans="1:8" s="80" customFormat="1" ht="19.8" customHeight="1" x14ac:dyDescent="0.3">
      <c r="A42" s="78">
        <v>35</v>
      </c>
      <c r="B42" s="79" t="s">
        <v>113</v>
      </c>
      <c r="C42" s="102">
        <v>75</v>
      </c>
      <c r="D42" s="102">
        <v>101</v>
      </c>
      <c r="E42" s="115">
        <v>-26</v>
      </c>
      <c r="F42" s="102">
        <v>11</v>
      </c>
      <c r="G42" s="102">
        <v>53</v>
      </c>
      <c r="H42" s="115">
        <v>-42</v>
      </c>
    </row>
    <row r="43" spans="1:8" s="80" customFormat="1" ht="19.8" customHeight="1" x14ac:dyDescent="0.3">
      <c r="A43" s="78">
        <v>36</v>
      </c>
      <c r="B43" s="79" t="s">
        <v>148</v>
      </c>
      <c r="C43" s="102">
        <v>73</v>
      </c>
      <c r="D43" s="102">
        <v>213</v>
      </c>
      <c r="E43" s="115">
        <v>-140</v>
      </c>
      <c r="F43" s="102">
        <v>8</v>
      </c>
      <c r="G43" s="102">
        <v>99</v>
      </c>
      <c r="H43" s="115">
        <v>-91</v>
      </c>
    </row>
    <row r="44" spans="1:8" ht="19.8" customHeight="1" x14ac:dyDescent="0.3">
      <c r="A44" s="78">
        <v>37</v>
      </c>
      <c r="B44" s="82" t="s">
        <v>186</v>
      </c>
      <c r="C44" s="83">
        <v>73</v>
      </c>
      <c r="D44" s="83">
        <v>50</v>
      </c>
      <c r="E44" s="115">
        <v>23</v>
      </c>
      <c r="F44" s="83">
        <v>21</v>
      </c>
      <c r="G44" s="83">
        <v>9</v>
      </c>
      <c r="H44" s="115">
        <v>12</v>
      </c>
    </row>
    <row r="45" spans="1:8" ht="111.6" customHeight="1" x14ac:dyDescent="0.3">
      <c r="A45" s="78">
        <v>38</v>
      </c>
      <c r="B45" s="84" t="s">
        <v>213</v>
      </c>
      <c r="C45" s="83">
        <v>72</v>
      </c>
      <c r="D45" s="83">
        <v>320</v>
      </c>
      <c r="E45" s="115">
        <v>-248</v>
      </c>
      <c r="F45" s="83">
        <v>4</v>
      </c>
      <c r="G45" s="83">
        <v>145</v>
      </c>
      <c r="H45" s="115">
        <v>-141</v>
      </c>
    </row>
    <row r="46" spans="1:8" ht="63.6" customHeight="1" x14ac:dyDescent="0.3">
      <c r="A46" s="78">
        <v>39</v>
      </c>
      <c r="B46" s="79" t="s">
        <v>361</v>
      </c>
      <c r="C46" s="83">
        <v>72</v>
      </c>
      <c r="D46" s="83">
        <v>62</v>
      </c>
      <c r="E46" s="115">
        <v>10</v>
      </c>
      <c r="F46" s="83">
        <v>15</v>
      </c>
      <c r="G46" s="83">
        <v>9</v>
      </c>
      <c r="H46" s="115">
        <v>6</v>
      </c>
    </row>
    <row r="47" spans="1:8" ht="19.8" customHeight="1" x14ac:dyDescent="0.3">
      <c r="A47" s="78">
        <v>40</v>
      </c>
      <c r="B47" s="79" t="s">
        <v>167</v>
      </c>
      <c r="C47" s="83">
        <v>71</v>
      </c>
      <c r="D47" s="83">
        <v>126</v>
      </c>
      <c r="E47" s="115">
        <v>-55</v>
      </c>
      <c r="F47" s="83">
        <v>5</v>
      </c>
      <c r="G47" s="83">
        <v>77</v>
      </c>
      <c r="H47" s="115">
        <v>-72</v>
      </c>
    </row>
    <row r="48" spans="1:8" ht="19.8" customHeight="1" x14ac:dyDescent="0.3">
      <c r="A48" s="78">
        <v>41</v>
      </c>
      <c r="B48" s="79" t="s">
        <v>145</v>
      </c>
      <c r="C48" s="83">
        <v>66</v>
      </c>
      <c r="D48" s="83">
        <v>356</v>
      </c>
      <c r="E48" s="115">
        <v>-290</v>
      </c>
      <c r="F48" s="83">
        <v>7</v>
      </c>
      <c r="G48" s="83">
        <v>264</v>
      </c>
      <c r="H48" s="115">
        <v>-257</v>
      </c>
    </row>
    <row r="49" spans="1:8" ht="19.8" customHeight="1" x14ac:dyDescent="0.3">
      <c r="A49" s="78">
        <v>42</v>
      </c>
      <c r="B49" s="79" t="s">
        <v>372</v>
      </c>
      <c r="C49" s="83">
        <v>63</v>
      </c>
      <c r="D49" s="83">
        <v>65</v>
      </c>
      <c r="E49" s="115">
        <v>-2</v>
      </c>
      <c r="F49" s="83">
        <v>0</v>
      </c>
      <c r="G49" s="83">
        <v>18</v>
      </c>
      <c r="H49" s="115">
        <v>-18</v>
      </c>
    </row>
    <row r="50" spans="1:8" ht="19.8" customHeight="1" x14ac:dyDescent="0.3">
      <c r="A50" s="78">
        <v>43</v>
      </c>
      <c r="B50" s="85" t="s">
        <v>124</v>
      </c>
      <c r="C50" s="83">
        <v>62</v>
      </c>
      <c r="D50" s="83">
        <v>87</v>
      </c>
      <c r="E50" s="115">
        <v>-25</v>
      </c>
      <c r="F50" s="83">
        <v>22</v>
      </c>
      <c r="G50" s="83">
        <v>38</v>
      </c>
      <c r="H50" s="115">
        <v>-16</v>
      </c>
    </row>
    <row r="51" spans="1:8" ht="19.8" customHeight="1" x14ac:dyDescent="0.3">
      <c r="A51" s="78">
        <v>44</v>
      </c>
      <c r="B51" s="85" t="s">
        <v>191</v>
      </c>
      <c r="C51" s="83">
        <v>60</v>
      </c>
      <c r="D51" s="83">
        <v>53</v>
      </c>
      <c r="E51" s="115">
        <v>7</v>
      </c>
      <c r="F51" s="83">
        <v>8</v>
      </c>
      <c r="G51" s="83">
        <v>35</v>
      </c>
      <c r="H51" s="115">
        <v>-27</v>
      </c>
    </row>
    <row r="52" spans="1:8" ht="31.2" customHeight="1" x14ac:dyDescent="0.3">
      <c r="A52" s="78">
        <v>45</v>
      </c>
      <c r="B52" s="85" t="s">
        <v>180</v>
      </c>
      <c r="C52" s="83">
        <v>58</v>
      </c>
      <c r="D52" s="83">
        <v>85</v>
      </c>
      <c r="E52" s="115">
        <v>-27</v>
      </c>
      <c r="F52" s="83">
        <v>15</v>
      </c>
      <c r="G52" s="83">
        <v>25</v>
      </c>
      <c r="H52" s="115">
        <v>-10</v>
      </c>
    </row>
    <row r="53" spans="1:8" ht="31.2" customHeight="1" x14ac:dyDescent="0.3">
      <c r="A53" s="78">
        <v>46</v>
      </c>
      <c r="B53" s="85" t="s">
        <v>248</v>
      </c>
      <c r="C53" s="83">
        <v>58</v>
      </c>
      <c r="D53" s="83">
        <v>104</v>
      </c>
      <c r="E53" s="115">
        <v>-46</v>
      </c>
      <c r="F53" s="83">
        <v>14</v>
      </c>
      <c r="G53" s="83">
        <v>51</v>
      </c>
      <c r="H53" s="115">
        <v>-37</v>
      </c>
    </row>
    <row r="54" spans="1:8" ht="19.8" customHeight="1" x14ac:dyDescent="0.3">
      <c r="A54" s="78">
        <v>47</v>
      </c>
      <c r="B54" s="85" t="s">
        <v>239</v>
      </c>
      <c r="C54" s="83">
        <v>58</v>
      </c>
      <c r="D54" s="83">
        <v>130</v>
      </c>
      <c r="E54" s="115">
        <v>-72</v>
      </c>
      <c r="F54" s="83">
        <v>15</v>
      </c>
      <c r="G54" s="83">
        <v>61</v>
      </c>
      <c r="H54" s="115">
        <v>-46</v>
      </c>
    </row>
    <row r="55" spans="1:8" ht="31.2" customHeight="1" x14ac:dyDescent="0.3">
      <c r="A55" s="78">
        <v>48</v>
      </c>
      <c r="B55" s="85" t="s">
        <v>134</v>
      </c>
      <c r="C55" s="83">
        <v>54</v>
      </c>
      <c r="D55" s="83">
        <v>62</v>
      </c>
      <c r="E55" s="115">
        <v>-8</v>
      </c>
      <c r="F55" s="83">
        <v>15</v>
      </c>
      <c r="G55" s="83">
        <v>24</v>
      </c>
      <c r="H55" s="115">
        <v>-9</v>
      </c>
    </row>
    <row r="56" spans="1:8" ht="19.8" customHeight="1" x14ac:dyDescent="0.3">
      <c r="A56" s="78">
        <v>49</v>
      </c>
      <c r="B56" s="85" t="s">
        <v>130</v>
      </c>
      <c r="C56" s="83">
        <v>53</v>
      </c>
      <c r="D56" s="83">
        <v>55</v>
      </c>
      <c r="E56" s="115">
        <v>-2</v>
      </c>
      <c r="F56" s="83">
        <v>13</v>
      </c>
      <c r="G56" s="83">
        <v>20</v>
      </c>
      <c r="H56" s="115">
        <v>-7</v>
      </c>
    </row>
    <row r="57" spans="1:8" ht="49.8" customHeight="1" x14ac:dyDescent="0.3">
      <c r="A57" s="78">
        <v>50</v>
      </c>
      <c r="B57" s="84" t="s">
        <v>237</v>
      </c>
      <c r="C57" s="83">
        <v>53</v>
      </c>
      <c r="D57" s="83">
        <v>65</v>
      </c>
      <c r="E57" s="115">
        <v>-12</v>
      </c>
      <c r="F57" s="83">
        <v>5</v>
      </c>
      <c r="G57" s="83">
        <v>15</v>
      </c>
      <c r="H57" s="115">
        <v>-10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0" zoomScaleNormal="100" zoomScaleSheetLayoutView="80" workbookViewId="0">
      <selection activeCell="A16" sqref="A16"/>
    </sheetView>
  </sheetViews>
  <sheetFormatPr defaultColWidth="8.88671875" defaultRowHeight="13.2" x14ac:dyDescent="0.25"/>
  <cols>
    <col min="1" max="1" width="36.33203125" style="90" customWidth="1"/>
    <col min="2" max="2" width="10.5546875" style="100" customWidth="1"/>
    <col min="3" max="3" width="12.33203125" style="100" customWidth="1"/>
    <col min="4" max="4" width="12.5546875" style="101" customWidth="1"/>
    <col min="5" max="5" width="10.44140625" style="100" customWidth="1"/>
    <col min="6" max="6" width="12.109375" style="100" customWidth="1"/>
    <col min="7" max="7" width="12.44140625" style="101" customWidth="1"/>
    <col min="8" max="8" width="8.88671875" style="90"/>
    <col min="9" max="9" width="64" style="90" customWidth="1"/>
    <col min="10" max="16384" width="8.88671875" style="90"/>
  </cols>
  <sheetData>
    <row r="1" spans="1:13" s="88" customFormat="1" ht="22.5" customHeight="1" x14ac:dyDescent="0.35">
      <c r="A1" s="226" t="s">
        <v>142</v>
      </c>
      <c r="B1" s="226"/>
      <c r="C1" s="226"/>
      <c r="D1" s="226"/>
      <c r="E1" s="226"/>
      <c r="F1" s="226"/>
      <c r="G1" s="226"/>
    </row>
    <row r="2" spans="1:13" s="88" customFormat="1" ht="20.399999999999999" x14ac:dyDescent="0.35">
      <c r="A2" s="227" t="s">
        <v>143</v>
      </c>
      <c r="B2" s="227"/>
      <c r="C2" s="227"/>
      <c r="D2" s="227"/>
      <c r="E2" s="227"/>
      <c r="F2" s="227"/>
      <c r="G2" s="227"/>
    </row>
    <row r="4" spans="1:13" s="89" customFormat="1" ht="33" customHeight="1" x14ac:dyDescent="0.25">
      <c r="A4" s="220" t="s">
        <v>90</v>
      </c>
      <c r="B4" s="221" t="s">
        <v>456</v>
      </c>
      <c r="C4" s="221"/>
      <c r="D4" s="221"/>
      <c r="E4" s="223" t="s">
        <v>457</v>
      </c>
      <c r="F4" s="223"/>
      <c r="G4" s="223"/>
    </row>
    <row r="5" spans="1:13" ht="18.600000000000001" customHeight="1" x14ac:dyDescent="0.25">
      <c r="A5" s="220"/>
      <c r="B5" s="228" t="s">
        <v>1</v>
      </c>
      <c r="C5" s="228" t="s">
        <v>91</v>
      </c>
      <c r="D5" s="228" t="s">
        <v>92</v>
      </c>
      <c r="E5" s="228" t="s">
        <v>189</v>
      </c>
      <c r="F5" s="228" t="s">
        <v>190</v>
      </c>
      <c r="G5" s="228" t="s">
        <v>92</v>
      </c>
    </row>
    <row r="6" spans="1:13" ht="52.2" customHeight="1" x14ac:dyDescent="0.25">
      <c r="A6" s="220"/>
      <c r="B6" s="228"/>
      <c r="C6" s="228"/>
      <c r="D6" s="228"/>
      <c r="E6" s="228"/>
      <c r="F6" s="228"/>
      <c r="G6" s="228"/>
    </row>
    <row r="7" spans="1:13" x14ac:dyDescent="0.25">
      <c r="A7" s="91" t="s">
        <v>4</v>
      </c>
      <c r="B7" s="92">
        <v>1</v>
      </c>
      <c r="C7" s="92">
        <v>2</v>
      </c>
      <c r="D7" s="92">
        <v>3</v>
      </c>
      <c r="E7" s="92">
        <v>4</v>
      </c>
      <c r="F7" s="92">
        <v>5</v>
      </c>
      <c r="G7" s="92">
        <v>6</v>
      </c>
    </row>
    <row r="8" spans="1:13" ht="38.4" customHeight="1" x14ac:dyDescent="0.25">
      <c r="A8" s="225" t="s">
        <v>144</v>
      </c>
      <c r="B8" s="225"/>
      <c r="C8" s="225"/>
      <c r="D8" s="225"/>
      <c r="E8" s="225"/>
      <c r="F8" s="225"/>
      <c r="G8" s="225"/>
      <c r="M8" s="93"/>
    </row>
    <row r="9" spans="1:13" ht="15.6" x14ac:dyDescent="0.25">
      <c r="A9" s="94" t="s">
        <v>122</v>
      </c>
      <c r="B9" s="102">
        <v>125</v>
      </c>
      <c r="C9" s="102">
        <v>167</v>
      </c>
      <c r="D9" s="115">
        <v>-42</v>
      </c>
      <c r="E9" s="206">
        <v>34</v>
      </c>
      <c r="F9" s="102">
        <v>65</v>
      </c>
      <c r="G9" s="137">
        <v>-31</v>
      </c>
      <c r="M9" s="93"/>
    </row>
    <row r="10" spans="1:13" ht="15.6" x14ac:dyDescent="0.25">
      <c r="A10" s="95" t="s">
        <v>148</v>
      </c>
      <c r="B10" s="102">
        <v>73</v>
      </c>
      <c r="C10" s="102">
        <v>213</v>
      </c>
      <c r="D10" s="115">
        <v>-140</v>
      </c>
      <c r="E10" s="206">
        <v>8</v>
      </c>
      <c r="F10" s="102">
        <v>99</v>
      </c>
      <c r="G10" s="137">
        <v>-91</v>
      </c>
    </row>
    <row r="11" spans="1:13" ht="15.6" x14ac:dyDescent="0.25">
      <c r="A11" s="95" t="s">
        <v>145</v>
      </c>
      <c r="B11" s="102">
        <v>66</v>
      </c>
      <c r="C11" s="102">
        <v>356</v>
      </c>
      <c r="D11" s="115">
        <v>-290</v>
      </c>
      <c r="E11" s="206">
        <v>7</v>
      </c>
      <c r="F11" s="102">
        <v>264</v>
      </c>
      <c r="G11" s="137">
        <v>-257</v>
      </c>
    </row>
    <row r="12" spans="1:13" ht="15.6" x14ac:dyDescent="0.25">
      <c r="A12" s="95" t="s">
        <v>194</v>
      </c>
      <c r="B12" s="102">
        <v>43</v>
      </c>
      <c r="C12" s="102">
        <v>135</v>
      </c>
      <c r="D12" s="115">
        <v>-92</v>
      </c>
      <c r="E12" s="206">
        <v>1</v>
      </c>
      <c r="F12" s="102">
        <v>75</v>
      </c>
      <c r="G12" s="137">
        <v>-74</v>
      </c>
    </row>
    <row r="13" spans="1:13" ht="15.6" x14ac:dyDescent="0.25">
      <c r="A13" s="95" t="s">
        <v>146</v>
      </c>
      <c r="B13" s="102">
        <v>42</v>
      </c>
      <c r="C13" s="102">
        <v>104</v>
      </c>
      <c r="D13" s="115">
        <v>-62</v>
      </c>
      <c r="E13" s="206">
        <v>8</v>
      </c>
      <c r="F13" s="102">
        <v>51</v>
      </c>
      <c r="G13" s="137">
        <v>-43</v>
      </c>
    </row>
    <row r="14" spans="1:13" ht="31.2" x14ac:dyDescent="0.25">
      <c r="A14" s="95" t="s">
        <v>196</v>
      </c>
      <c r="B14" s="102">
        <v>38</v>
      </c>
      <c r="C14" s="102">
        <v>64</v>
      </c>
      <c r="D14" s="115">
        <v>-26</v>
      </c>
      <c r="E14" s="206">
        <v>8</v>
      </c>
      <c r="F14" s="102">
        <v>43</v>
      </c>
      <c r="G14" s="137">
        <v>-35</v>
      </c>
    </row>
    <row r="15" spans="1:13" ht="15.6" x14ac:dyDescent="0.25">
      <c r="A15" s="95" t="s">
        <v>147</v>
      </c>
      <c r="B15" s="102">
        <v>35</v>
      </c>
      <c r="C15" s="102">
        <v>66</v>
      </c>
      <c r="D15" s="115">
        <v>-31</v>
      </c>
      <c r="E15" s="206">
        <v>9</v>
      </c>
      <c r="F15" s="102">
        <v>32</v>
      </c>
      <c r="G15" s="137">
        <v>-23</v>
      </c>
    </row>
    <row r="16" spans="1:13" ht="15.6" x14ac:dyDescent="0.25">
      <c r="A16" s="96" t="s">
        <v>150</v>
      </c>
      <c r="B16" s="102">
        <v>30</v>
      </c>
      <c r="C16" s="102">
        <v>53</v>
      </c>
      <c r="D16" s="115">
        <v>-23</v>
      </c>
      <c r="E16" s="206">
        <v>9</v>
      </c>
      <c r="F16" s="102">
        <v>21</v>
      </c>
      <c r="G16" s="137">
        <v>-12</v>
      </c>
    </row>
    <row r="17" spans="1:7" ht="15.6" x14ac:dyDescent="0.25">
      <c r="A17" s="96" t="s">
        <v>217</v>
      </c>
      <c r="B17" s="102">
        <v>26</v>
      </c>
      <c r="C17" s="102">
        <v>64</v>
      </c>
      <c r="D17" s="115">
        <v>-38</v>
      </c>
      <c r="E17" s="206">
        <v>8</v>
      </c>
      <c r="F17" s="102">
        <v>33</v>
      </c>
      <c r="G17" s="137">
        <v>-25</v>
      </c>
    </row>
    <row r="18" spans="1:7" ht="15.6" x14ac:dyDescent="0.25">
      <c r="A18" s="96" t="s">
        <v>195</v>
      </c>
      <c r="B18" s="102">
        <v>25</v>
      </c>
      <c r="C18" s="102">
        <v>35</v>
      </c>
      <c r="D18" s="115">
        <v>-10</v>
      </c>
      <c r="E18" s="206">
        <v>0</v>
      </c>
      <c r="F18" s="102">
        <v>25</v>
      </c>
      <c r="G18" s="137">
        <v>-25</v>
      </c>
    </row>
    <row r="19" spans="1:7" ht="15.6" x14ac:dyDescent="0.25">
      <c r="A19" s="96" t="s">
        <v>149</v>
      </c>
      <c r="B19" s="102">
        <v>23</v>
      </c>
      <c r="C19" s="102">
        <v>105</v>
      </c>
      <c r="D19" s="115">
        <v>-82</v>
      </c>
      <c r="E19" s="206">
        <v>1</v>
      </c>
      <c r="F19" s="102">
        <v>58</v>
      </c>
      <c r="G19" s="137">
        <v>-57</v>
      </c>
    </row>
    <row r="20" spans="1:7" ht="15.6" customHeight="1" x14ac:dyDescent="0.25">
      <c r="A20" s="94" t="s">
        <v>424</v>
      </c>
      <c r="B20" s="102">
        <v>18</v>
      </c>
      <c r="C20" s="205">
        <v>55</v>
      </c>
      <c r="D20" s="115">
        <v>-37</v>
      </c>
      <c r="E20" s="206">
        <v>3</v>
      </c>
      <c r="F20" s="102">
        <v>25</v>
      </c>
      <c r="G20" s="137">
        <v>-22</v>
      </c>
    </row>
    <row r="21" spans="1:7" ht="15.6" customHeight="1" x14ac:dyDescent="0.25">
      <c r="A21" s="95" t="s">
        <v>218</v>
      </c>
      <c r="B21" s="102">
        <v>18</v>
      </c>
      <c r="C21" s="102">
        <v>46</v>
      </c>
      <c r="D21" s="115">
        <v>-28</v>
      </c>
      <c r="E21" s="206">
        <v>3</v>
      </c>
      <c r="F21" s="102">
        <v>24</v>
      </c>
      <c r="G21" s="137">
        <v>-21</v>
      </c>
    </row>
    <row r="22" spans="1:7" ht="15.6" customHeight="1" x14ac:dyDescent="0.25">
      <c r="A22" s="95" t="s">
        <v>421</v>
      </c>
      <c r="B22" s="102">
        <v>17</v>
      </c>
      <c r="C22" s="102">
        <v>27</v>
      </c>
      <c r="D22" s="115">
        <v>-10</v>
      </c>
      <c r="E22" s="206">
        <v>2</v>
      </c>
      <c r="F22" s="102">
        <v>13</v>
      </c>
      <c r="G22" s="137">
        <v>-11</v>
      </c>
    </row>
    <row r="23" spans="1:7" ht="49.2" customHeight="1" x14ac:dyDescent="0.25">
      <c r="A23" s="95" t="s">
        <v>197</v>
      </c>
      <c r="B23" s="102">
        <v>16</v>
      </c>
      <c r="C23" s="102">
        <v>9</v>
      </c>
      <c r="D23" s="115">
        <v>7</v>
      </c>
      <c r="E23" s="206">
        <v>1</v>
      </c>
      <c r="F23" s="102">
        <v>6</v>
      </c>
      <c r="G23" s="137">
        <v>-5</v>
      </c>
    </row>
    <row r="24" spans="1:7" ht="38.4" customHeight="1" x14ac:dyDescent="0.25">
      <c r="A24" s="225" t="s">
        <v>36</v>
      </c>
      <c r="B24" s="225"/>
      <c r="C24" s="225"/>
      <c r="D24" s="225"/>
      <c r="E24" s="225"/>
      <c r="F24" s="225"/>
      <c r="G24" s="225"/>
    </row>
    <row r="25" spans="1:7" ht="31.8" customHeight="1" x14ac:dyDescent="0.25">
      <c r="A25" s="95" t="s">
        <v>121</v>
      </c>
      <c r="B25" s="102">
        <v>243</v>
      </c>
      <c r="C25" s="102">
        <v>705</v>
      </c>
      <c r="D25" s="115">
        <v>-462</v>
      </c>
      <c r="E25" s="206">
        <v>15</v>
      </c>
      <c r="F25" s="102">
        <v>437</v>
      </c>
      <c r="G25" s="137">
        <v>-422</v>
      </c>
    </row>
    <row r="26" spans="1:7" ht="15.6" x14ac:dyDescent="0.25">
      <c r="A26" s="95" t="s">
        <v>221</v>
      </c>
      <c r="B26" s="102">
        <v>96</v>
      </c>
      <c r="C26" s="102">
        <v>113</v>
      </c>
      <c r="D26" s="115">
        <v>-17</v>
      </c>
      <c r="E26" s="206">
        <v>9</v>
      </c>
      <c r="F26" s="102">
        <v>28</v>
      </c>
      <c r="G26" s="137">
        <v>-19</v>
      </c>
    </row>
    <row r="27" spans="1:7" ht="15.6" x14ac:dyDescent="0.25">
      <c r="A27" s="95" t="s">
        <v>191</v>
      </c>
      <c r="B27" s="102">
        <v>60</v>
      </c>
      <c r="C27" s="102">
        <v>53</v>
      </c>
      <c r="D27" s="115">
        <v>7</v>
      </c>
      <c r="E27" s="206">
        <v>8</v>
      </c>
      <c r="F27" s="102">
        <v>35</v>
      </c>
      <c r="G27" s="137">
        <v>-27</v>
      </c>
    </row>
    <row r="28" spans="1:7" ht="15.6" x14ac:dyDescent="0.25">
      <c r="A28" s="95" t="s">
        <v>137</v>
      </c>
      <c r="B28" s="102">
        <v>46</v>
      </c>
      <c r="C28" s="102">
        <v>153</v>
      </c>
      <c r="D28" s="115">
        <v>-107</v>
      </c>
      <c r="E28" s="206">
        <v>3</v>
      </c>
      <c r="F28" s="102">
        <v>82</v>
      </c>
      <c r="G28" s="137">
        <v>-79</v>
      </c>
    </row>
    <row r="29" spans="1:7" ht="31.2" x14ac:dyDescent="0.25">
      <c r="A29" s="95" t="s">
        <v>151</v>
      </c>
      <c r="B29" s="102">
        <v>44</v>
      </c>
      <c r="C29" s="102">
        <v>72</v>
      </c>
      <c r="D29" s="115">
        <v>-28</v>
      </c>
      <c r="E29" s="206">
        <v>9</v>
      </c>
      <c r="F29" s="102">
        <v>45</v>
      </c>
      <c r="G29" s="137">
        <v>-36</v>
      </c>
    </row>
    <row r="30" spans="1:7" ht="15.6" x14ac:dyDescent="0.25">
      <c r="A30" s="95" t="s">
        <v>153</v>
      </c>
      <c r="B30" s="102">
        <v>40</v>
      </c>
      <c r="C30" s="102">
        <v>56</v>
      </c>
      <c r="D30" s="115">
        <v>-16</v>
      </c>
      <c r="E30" s="206">
        <v>4</v>
      </c>
      <c r="F30" s="102">
        <v>22</v>
      </c>
      <c r="G30" s="137">
        <v>-18</v>
      </c>
    </row>
    <row r="31" spans="1:7" ht="15.6" x14ac:dyDescent="0.25">
      <c r="A31" s="95" t="s">
        <v>140</v>
      </c>
      <c r="B31" s="102">
        <v>33</v>
      </c>
      <c r="C31" s="102">
        <v>46</v>
      </c>
      <c r="D31" s="115">
        <v>-13</v>
      </c>
      <c r="E31" s="206">
        <v>8</v>
      </c>
      <c r="F31" s="102">
        <v>14</v>
      </c>
      <c r="G31" s="137">
        <v>-6</v>
      </c>
    </row>
    <row r="32" spans="1:7" ht="15.6" x14ac:dyDescent="0.25">
      <c r="A32" s="95" t="s">
        <v>198</v>
      </c>
      <c r="B32" s="102">
        <v>29</v>
      </c>
      <c r="C32" s="102">
        <v>15</v>
      </c>
      <c r="D32" s="115">
        <v>14</v>
      </c>
      <c r="E32" s="206">
        <v>5</v>
      </c>
      <c r="F32" s="102">
        <v>8</v>
      </c>
      <c r="G32" s="137">
        <v>-3</v>
      </c>
    </row>
    <row r="33" spans="1:7" ht="15.6" x14ac:dyDescent="0.25">
      <c r="A33" s="95" t="s">
        <v>220</v>
      </c>
      <c r="B33" s="102">
        <v>26</v>
      </c>
      <c r="C33" s="102">
        <v>73</v>
      </c>
      <c r="D33" s="115">
        <v>-47</v>
      </c>
      <c r="E33" s="206">
        <v>1</v>
      </c>
      <c r="F33" s="102">
        <v>40</v>
      </c>
      <c r="G33" s="137">
        <v>-39</v>
      </c>
    </row>
    <row r="34" spans="1:7" ht="15.6" x14ac:dyDescent="0.25">
      <c r="A34" s="95" t="s">
        <v>154</v>
      </c>
      <c r="B34" s="102">
        <v>25</v>
      </c>
      <c r="C34" s="102">
        <v>4</v>
      </c>
      <c r="D34" s="115">
        <v>21</v>
      </c>
      <c r="E34" s="206">
        <v>22</v>
      </c>
      <c r="F34" s="102">
        <v>3</v>
      </c>
      <c r="G34" s="137">
        <v>19</v>
      </c>
    </row>
    <row r="35" spans="1:7" ht="15.6" x14ac:dyDescent="0.25">
      <c r="A35" s="95" t="s">
        <v>199</v>
      </c>
      <c r="B35" s="102">
        <v>25</v>
      </c>
      <c r="C35" s="102">
        <v>75</v>
      </c>
      <c r="D35" s="115">
        <v>-50</v>
      </c>
      <c r="E35" s="206">
        <v>1</v>
      </c>
      <c r="F35" s="102">
        <v>44</v>
      </c>
      <c r="G35" s="137">
        <v>-43</v>
      </c>
    </row>
    <row r="36" spans="1:7" ht="15.6" x14ac:dyDescent="0.25">
      <c r="A36" s="95" t="s">
        <v>409</v>
      </c>
      <c r="B36" s="102">
        <v>23</v>
      </c>
      <c r="C36" s="102">
        <v>12</v>
      </c>
      <c r="D36" s="115">
        <v>11</v>
      </c>
      <c r="E36" s="206">
        <v>2</v>
      </c>
      <c r="F36" s="102">
        <v>7</v>
      </c>
      <c r="G36" s="137">
        <v>-5</v>
      </c>
    </row>
    <row r="37" spans="1:7" ht="31.2" x14ac:dyDescent="0.25">
      <c r="A37" s="95" t="s">
        <v>193</v>
      </c>
      <c r="B37" s="102">
        <v>22</v>
      </c>
      <c r="C37" s="102">
        <v>7</v>
      </c>
      <c r="D37" s="115">
        <v>15</v>
      </c>
      <c r="E37" s="206">
        <v>11</v>
      </c>
      <c r="F37" s="102">
        <v>3</v>
      </c>
      <c r="G37" s="137">
        <v>8</v>
      </c>
    </row>
    <row r="38" spans="1:7" ht="31.2" x14ac:dyDescent="0.25">
      <c r="A38" s="95" t="s">
        <v>114</v>
      </c>
      <c r="B38" s="102">
        <v>22</v>
      </c>
      <c r="C38" s="102">
        <v>112</v>
      </c>
      <c r="D38" s="115">
        <v>-90</v>
      </c>
      <c r="E38" s="206">
        <v>1</v>
      </c>
      <c r="F38" s="102">
        <v>69</v>
      </c>
      <c r="G38" s="137">
        <v>-68</v>
      </c>
    </row>
    <row r="39" spans="1:7" ht="15.6" x14ac:dyDescent="0.25">
      <c r="A39" s="95" t="s">
        <v>454</v>
      </c>
      <c r="B39" s="102">
        <v>19</v>
      </c>
      <c r="C39" s="102">
        <v>33</v>
      </c>
      <c r="D39" s="115">
        <v>-14</v>
      </c>
      <c r="E39" s="206">
        <v>3</v>
      </c>
      <c r="F39" s="102">
        <v>12</v>
      </c>
      <c r="G39" s="137">
        <v>-9</v>
      </c>
    </row>
    <row r="40" spans="1:7" ht="38.4" customHeight="1" x14ac:dyDescent="0.25">
      <c r="A40" s="225" t="s">
        <v>37</v>
      </c>
      <c r="B40" s="225"/>
      <c r="C40" s="225"/>
      <c r="D40" s="225"/>
      <c r="E40" s="225"/>
      <c r="F40" s="225"/>
      <c r="G40" s="225"/>
    </row>
    <row r="41" spans="1:7" ht="15.6" x14ac:dyDescent="0.25">
      <c r="A41" s="96" t="s">
        <v>103</v>
      </c>
      <c r="B41" s="102">
        <v>369</v>
      </c>
      <c r="C41" s="102">
        <v>881</v>
      </c>
      <c r="D41" s="115">
        <v>-512</v>
      </c>
      <c r="E41" s="206">
        <v>38</v>
      </c>
      <c r="F41" s="102">
        <v>490</v>
      </c>
      <c r="G41" s="137">
        <v>-452</v>
      </c>
    </row>
    <row r="42" spans="1:7" ht="15.6" x14ac:dyDescent="0.25">
      <c r="A42" s="96" t="s">
        <v>110</v>
      </c>
      <c r="B42" s="102">
        <v>130</v>
      </c>
      <c r="C42" s="102">
        <v>332</v>
      </c>
      <c r="D42" s="115">
        <v>-202</v>
      </c>
      <c r="E42" s="206">
        <v>9</v>
      </c>
      <c r="F42" s="102">
        <v>153</v>
      </c>
      <c r="G42" s="137">
        <v>-144</v>
      </c>
    </row>
    <row r="43" spans="1:7" ht="15.6" x14ac:dyDescent="0.25">
      <c r="A43" s="96" t="s">
        <v>113</v>
      </c>
      <c r="B43" s="102">
        <v>75</v>
      </c>
      <c r="C43" s="102">
        <v>101</v>
      </c>
      <c r="D43" s="115">
        <v>-26</v>
      </c>
      <c r="E43" s="206">
        <v>11</v>
      </c>
      <c r="F43" s="102">
        <v>53</v>
      </c>
      <c r="G43" s="137">
        <v>-42</v>
      </c>
    </row>
    <row r="44" spans="1:7" ht="15.6" x14ac:dyDescent="0.25">
      <c r="A44" s="96" t="s">
        <v>372</v>
      </c>
      <c r="B44" s="102">
        <v>63</v>
      </c>
      <c r="C44" s="102">
        <v>65</v>
      </c>
      <c r="D44" s="115">
        <v>-2</v>
      </c>
      <c r="E44" s="206">
        <v>0</v>
      </c>
      <c r="F44" s="102">
        <v>18</v>
      </c>
      <c r="G44" s="137">
        <v>-18</v>
      </c>
    </row>
    <row r="45" spans="1:7" ht="15.6" x14ac:dyDescent="0.25">
      <c r="A45" s="96" t="s">
        <v>157</v>
      </c>
      <c r="B45" s="102">
        <v>49</v>
      </c>
      <c r="C45" s="102">
        <v>47</v>
      </c>
      <c r="D45" s="115">
        <v>2</v>
      </c>
      <c r="E45" s="206">
        <v>13</v>
      </c>
      <c r="F45" s="102">
        <v>14</v>
      </c>
      <c r="G45" s="137">
        <v>-1</v>
      </c>
    </row>
    <row r="46" spans="1:7" ht="15.6" x14ac:dyDescent="0.25">
      <c r="A46" s="96" t="s">
        <v>224</v>
      </c>
      <c r="B46" s="102">
        <v>41</v>
      </c>
      <c r="C46" s="102">
        <v>80</v>
      </c>
      <c r="D46" s="115">
        <v>-39</v>
      </c>
      <c r="E46" s="206">
        <v>8</v>
      </c>
      <c r="F46" s="102">
        <v>29</v>
      </c>
      <c r="G46" s="137">
        <v>-21</v>
      </c>
    </row>
    <row r="47" spans="1:7" ht="15.6" x14ac:dyDescent="0.25">
      <c r="A47" s="96" t="s">
        <v>158</v>
      </c>
      <c r="B47" s="102">
        <v>27</v>
      </c>
      <c r="C47" s="102">
        <v>26</v>
      </c>
      <c r="D47" s="115">
        <v>1</v>
      </c>
      <c r="E47" s="206">
        <v>7</v>
      </c>
      <c r="F47" s="102">
        <v>11</v>
      </c>
      <c r="G47" s="137">
        <v>-4</v>
      </c>
    </row>
    <row r="48" spans="1:7" ht="15.6" x14ac:dyDescent="0.25">
      <c r="A48" s="96" t="s">
        <v>156</v>
      </c>
      <c r="B48" s="102">
        <v>26</v>
      </c>
      <c r="C48" s="102">
        <v>61</v>
      </c>
      <c r="D48" s="115">
        <v>-35</v>
      </c>
      <c r="E48" s="206">
        <v>4</v>
      </c>
      <c r="F48" s="102">
        <v>30</v>
      </c>
      <c r="G48" s="137">
        <v>-26</v>
      </c>
    </row>
    <row r="49" spans="1:7" ht="15.6" x14ac:dyDescent="0.25">
      <c r="A49" s="96" t="s">
        <v>155</v>
      </c>
      <c r="B49" s="102">
        <v>24</v>
      </c>
      <c r="C49" s="102">
        <v>46</v>
      </c>
      <c r="D49" s="115">
        <v>-22</v>
      </c>
      <c r="E49" s="206">
        <v>10</v>
      </c>
      <c r="F49" s="102">
        <v>21</v>
      </c>
      <c r="G49" s="137">
        <v>-11</v>
      </c>
    </row>
    <row r="50" spans="1:7" ht="15.6" x14ac:dyDescent="0.25">
      <c r="A50" s="96" t="s">
        <v>159</v>
      </c>
      <c r="B50" s="102">
        <v>21</v>
      </c>
      <c r="C50" s="102">
        <v>59</v>
      </c>
      <c r="D50" s="115">
        <v>-38</v>
      </c>
      <c r="E50" s="206">
        <v>1</v>
      </c>
      <c r="F50" s="102">
        <v>26</v>
      </c>
      <c r="G50" s="137">
        <v>-25</v>
      </c>
    </row>
    <row r="51" spans="1:7" ht="15.6" x14ac:dyDescent="0.25">
      <c r="A51" s="96" t="s">
        <v>386</v>
      </c>
      <c r="B51" s="102">
        <v>17</v>
      </c>
      <c r="C51" s="102">
        <v>27</v>
      </c>
      <c r="D51" s="115">
        <v>-10</v>
      </c>
      <c r="E51" s="206">
        <v>4</v>
      </c>
      <c r="F51" s="102">
        <v>6</v>
      </c>
      <c r="G51" s="137">
        <v>-2</v>
      </c>
    </row>
    <row r="52" spans="1:7" ht="15.6" x14ac:dyDescent="0.25">
      <c r="A52" s="96" t="s">
        <v>200</v>
      </c>
      <c r="B52" s="102">
        <v>17</v>
      </c>
      <c r="C52" s="102">
        <v>43</v>
      </c>
      <c r="D52" s="115">
        <v>-26</v>
      </c>
      <c r="E52" s="206">
        <v>3</v>
      </c>
      <c r="F52" s="102">
        <v>19</v>
      </c>
      <c r="G52" s="137">
        <v>-16</v>
      </c>
    </row>
    <row r="53" spans="1:7" ht="15.6" x14ac:dyDescent="0.25">
      <c r="A53" s="96" t="s">
        <v>347</v>
      </c>
      <c r="B53" s="102">
        <v>16</v>
      </c>
      <c r="C53" s="102">
        <v>27</v>
      </c>
      <c r="D53" s="115">
        <v>-11</v>
      </c>
      <c r="E53" s="206">
        <v>7</v>
      </c>
      <c r="F53" s="102">
        <v>15</v>
      </c>
      <c r="G53" s="137">
        <v>-8</v>
      </c>
    </row>
    <row r="54" spans="1:7" ht="15.6" x14ac:dyDescent="0.25">
      <c r="A54" s="96" t="s">
        <v>226</v>
      </c>
      <c r="B54" s="102">
        <v>16</v>
      </c>
      <c r="C54" s="102">
        <v>48</v>
      </c>
      <c r="D54" s="115">
        <v>-32</v>
      </c>
      <c r="E54" s="206">
        <v>3</v>
      </c>
      <c r="F54" s="102">
        <v>23</v>
      </c>
      <c r="G54" s="137">
        <v>-20</v>
      </c>
    </row>
    <row r="55" spans="1:7" ht="15.6" x14ac:dyDescent="0.25">
      <c r="A55" s="96" t="s">
        <v>384</v>
      </c>
      <c r="B55" s="102">
        <v>15</v>
      </c>
      <c r="C55" s="102">
        <v>13</v>
      </c>
      <c r="D55" s="115">
        <v>2</v>
      </c>
      <c r="E55" s="206">
        <v>5</v>
      </c>
      <c r="F55" s="102">
        <v>4</v>
      </c>
      <c r="G55" s="137">
        <v>1</v>
      </c>
    </row>
    <row r="56" spans="1:7" ht="38.4" customHeight="1" x14ac:dyDescent="0.25">
      <c r="A56" s="225" t="s">
        <v>38</v>
      </c>
      <c r="B56" s="225"/>
      <c r="C56" s="225"/>
      <c r="D56" s="225"/>
      <c r="E56" s="225"/>
      <c r="F56" s="225"/>
      <c r="G56" s="225"/>
    </row>
    <row r="57" spans="1:7" ht="15.6" x14ac:dyDescent="0.25">
      <c r="A57" s="95" t="s">
        <v>163</v>
      </c>
      <c r="B57" s="102">
        <v>88</v>
      </c>
      <c r="C57" s="102">
        <v>122</v>
      </c>
      <c r="D57" s="115">
        <v>-34</v>
      </c>
      <c r="E57" s="206">
        <v>3</v>
      </c>
      <c r="F57" s="102">
        <v>80</v>
      </c>
      <c r="G57" s="137">
        <v>-77</v>
      </c>
    </row>
    <row r="58" spans="1:7" ht="15.6" x14ac:dyDescent="0.25">
      <c r="A58" s="95" t="s">
        <v>128</v>
      </c>
      <c r="B58" s="102">
        <v>88</v>
      </c>
      <c r="C58" s="102">
        <v>248</v>
      </c>
      <c r="D58" s="115">
        <v>-160</v>
      </c>
      <c r="E58" s="206">
        <v>23</v>
      </c>
      <c r="F58" s="102">
        <v>122</v>
      </c>
      <c r="G58" s="137">
        <v>-99</v>
      </c>
    </row>
    <row r="59" spans="1:7" ht="15.6" x14ac:dyDescent="0.25">
      <c r="A59" s="95" t="s">
        <v>141</v>
      </c>
      <c r="B59" s="102">
        <v>50</v>
      </c>
      <c r="C59" s="102">
        <v>211</v>
      </c>
      <c r="D59" s="115">
        <v>-161</v>
      </c>
      <c r="E59" s="206">
        <v>16</v>
      </c>
      <c r="F59" s="102">
        <v>128</v>
      </c>
      <c r="G59" s="137">
        <v>-112</v>
      </c>
    </row>
    <row r="60" spans="1:7" ht="15.6" x14ac:dyDescent="0.25">
      <c r="A60" s="95" t="s">
        <v>202</v>
      </c>
      <c r="B60" s="97">
        <v>47</v>
      </c>
      <c r="C60" s="102">
        <v>124</v>
      </c>
      <c r="D60" s="115">
        <v>-77</v>
      </c>
      <c r="E60" s="206">
        <v>2</v>
      </c>
      <c r="F60" s="102">
        <v>47</v>
      </c>
      <c r="G60" s="137">
        <v>-45</v>
      </c>
    </row>
    <row r="61" spans="1:7" ht="15.6" x14ac:dyDescent="0.25">
      <c r="A61" s="95" t="s">
        <v>120</v>
      </c>
      <c r="B61" s="102">
        <v>42</v>
      </c>
      <c r="C61" s="102">
        <v>145</v>
      </c>
      <c r="D61" s="115">
        <v>-103</v>
      </c>
      <c r="E61" s="206">
        <v>7</v>
      </c>
      <c r="F61" s="102">
        <v>61</v>
      </c>
      <c r="G61" s="137">
        <v>-54</v>
      </c>
    </row>
    <row r="62" spans="1:7" ht="31.2" x14ac:dyDescent="0.25">
      <c r="A62" s="95" t="s">
        <v>359</v>
      </c>
      <c r="B62" s="102">
        <v>34</v>
      </c>
      <c r="C62" s="102">
        <v>22</v>
      </c>
      <c r="D62" s="115">
        <v>12</v>
      </c>
      <c r="E62" s="206">
        <v>34</v>
      </c>
      <c r="F62" s="102">
        <v>8</v>
      </c>
      <c r="G62" s="137">
        <v>26</v>
      </c>
    </row>
    <row r="63" spans="1:7" ht="15.6" customHeight="1" x14ac:dyDescent="0.25">
      <c r="A63" s="95" t="s">
        <v>162</v>
      </c>
      <c r="B63" s="102">
        <v>22</v>
      </c>
      <c r="C63" s="102">
        <v>127</v>
      </c>
      <c r="D63" s="115">
        <v>-105</v>
      </c>
      <c r="E63" s="206">
        <v>3</v>
      </c>
      <c r="F63" s="102">
        <v>59</v>
      </c>
      <c r="G63" s="137">
        <v>-56</v>
      </c>
    </row>
    <row r="64" spans="1:7" ht="15.6" customHeight="1" x14ac:dyDescent="0.25">
      <c r="A64" s="95" t="s">
        <v>164</v>
      </c>
      <c r="B64" s="102">
        <v>22</v>
      </c>
      <c r="C64" s="102">
        <v>156</v>
      </c>
      <c r="D64" s="115">
        <v>-134</v>
      </c>
      <c r="E64" s="206">
        <v>1</v>
      </c>
      <c r="F64" s="102">
        <v>96</v>
      </c>
      <c r="G64" s="137">
        <v>-95</v>
      </c>
    </row>
    <row r="65" spans="1:7" ht="15.6" customHeight="1" x14ac:dyDescent="0.25">
      <c r="A65" s="95" t="s">
        <v>362</v>
      </c>
      <c r="B65" s="102">
        <v>21</v>
      </c>
      <c r="C65" s="102">
        <v>4</v>
      </c>
      <c r="D65" s="115">
        <v>17</v>
      </c>
      <c r="E65" s="206">
        <v>3</v>
      </c>
      <c r="F65" s="102">
        <v>0</v>
      </c>
      <c r="G65" s="137">
        <v>3</v>
      </c>
    </row>
    <row r="66" spans="1:7" ht="15.6" customHeight="1" x14ac:dyDescent="0.25">
      <c r="A66" s="95" t="s">
        <v>161</v>
      </c>
      <c r="B66" s="102">
        <v>17</v>
      </c>
      <c r="C66" s="102">
        <v>126</v>
      </c>
      <c r="D66" s="115">
        <v>-109</v>
      </c>
      <c r="E66" s="206">
        <v>3</v>
      </c>
      <c r="F66" s="102">
        <v>70</v>
      </c>
      <c r="G66" s="137">
        <v>-67</v>
      </c>
    </row>
    <row r="67" spans="1:7" ht="15.6" x14ac:dyDescent="0.25">
      <c r="A67" s="95" t="s">
        <v>203</v>
      </c>
      <c r="B67" s="102">
        <v>14</v>
      </c>
      <c r="C67" s="102">
        <v>34</v>
      </c>
      <c r="D67" s="115">
        <v>-20</v>
      </c>
      <c r="E67" s="206">
        <v>2</v>
      </c>
      <c r="F67" s="102">
        <v>17</v>
      </c>
      <c r="G67" s="137">
        <v>-15</v>
      </c>
    </row>
    <row r="68" spans="1:7" ht="31.2" x14ac:dyDescent="0.25">
      <c r="A68" s="95" t="s">
        <v>230</v>
      </c>
      <c r="B68" s="102">
        <v>12</v>
      </c>
      <c r="C68" s="102">
        <v>57</v>
      </c>
      <c r="D68" s="115">
        <v>-45</v>
      </c>
      <c r="E68" s="206">
        <v>4</v>
      </c>
      <c r="F68" s="102">
        <v>25</v>
      </c>
      <c r="G68" s="137">
        <v>-21</v>
      </c>
    </row>
    <row r="69" spans="1:7" ht="31.2" x14ac:dyDescent="0.25">
      <c r="A69" s="95" t="s">
        <v>201</v>
      </c>
      <c r="B69" s="102">
        <v>9</v>
      </c>
      <c r="C69" s="102">
        <v>48</v>
      </c>
      <c r="D69" s="115">
        <v>-39</v>
      </c>
      <c r="E69" s="206">
        <v>1</v>
      </c>
      <c r="F69" s="102">
        <v>28</v>
      </c>
      <c r="G69" s="137">
        <v>-27</v>
      </c>
    </row>
    <row r="70" spans="1:7" ht="15.6" x14ac:dyDescent="0.25">
      <c r="A70" s="95" t="s">
        <v>160</v>
      </c>
      <c r="B70" s="102">
        <v>9</v>
      </c>
      <c r="C70" s="102">
        <v>47</v>
      </c>
      <c r="D70" s="115">
        <v>-38</v>
      </c>
      <c r="E70" s="206">
        <v>1</v>
      </c>
      <c r="F70" s="102">
        <v>27</v>
      </c>
      <c r="G70" s="137">
        <v>-26</v>
      </c>
    </row>
    <row r="71" spans="1:7" ht="15.6" x14ac:dyDescent="0.25">
      <c r="A71" s="95" t="s">
        <v>166</v>
      </c>
      <c r="B71" s="102">
        <v>8</v>
      </c>
      <c r="C71" s="102">
        <v>23</v>
      </c>
      <c r="D71" s="115">
        <v>-15</v>
      </c>
      <c r="E71" s="206">
        <v>0</v>
      </c>
      <c r="F71" s="102">
        <v>9</v>
      </c>
      <c r="G71" s="137">
        <v>-9</v>
      </c>
    </row>
    <row r="72" spans="1:7" ht="38.4" customHeight="1" x14ac:dyDescent="0.25">
      <c r="A72" s="225" t="s">
        <v>39</v>
      </c>
      <c r="B72" s="225"/>
      <c r="C72" s="225"/>
      <c r="D72" s="225"/>
      <c r="E72" s="225"/>
      <c r="F72" s="225"/>
      <c r="G72" s="225"/>
    </row>
    <row r="73" spans="1:7" ht="16.8" customHeight="1" x14ac:dyDescent="0.25">
      <c r="A73" s="95" t="s">
        <v>100</v>
      </c>
      <c r="B73" s="102">
        <v>379</v>
      </c>
      <c r="C73" s="102">
        <v>743</v>
      </c>
      <c r="D73" s="115">
        <v>-364</v>
      </c>
      <c r="E73" s="102">
        <v>72</v>
      </c>
      <c r="F73" s="102">
        <v>313</v>
      </c>
      <c r="G73" s="115">
        <v>-241</v>
      </c>
    </row>
    <row r="74" spans="1:7" ht="16.8" customHeight="1" x14ac:dyDescent="0.25">
      <c r="A74" s="95" t="s">
        <v>98</v>
      </c>
      <c r="B74" s="102">
        <v>325</v>
      </c>
      <c r="C74" s="102">
        <v>1124</v>
      </c>
      <c r="D74" s="115">
        <v>-799</v>
      </c>
      <c r="E74" s="102">
        <v>47</v>
      </c>
      <c r="F74" s="102">
        <v>624</v>
      </c>
      <c r="G74" s="115">
        <v>-577</v>
      </c>
    </row>
    <row r="75" spans="1:7" ht="16.8" customHeight="1" x14ac:dyDescent="0.25">
      <c r="A75" s="95" t="s">
        <v>104</v>
      </c>
      <c r="B75" s="102">
        <v>204</v>
      </c>
      <c r="C75" s="102">
        <v>756</v>
      </c>
      <c r="D75" s="115">
        <v>-552</v>
      </c>
      <c r="E75" s="102">
        <v>17</v>
      </c>
      <c r="F75" s="102">
        <v>371</v>
      </c>
      <c r="G75" s="115">
        <v>-354</v>
      </c>
    </row>
    <row r="76" spans="1:7" ht="16.8" customHeight="1" x14ac:dyDescent="0.25">
      <c r="A76" s="95" t="s">
        <v>106</v>
      </c>
      <c r="B76" s="102">
        <v>156</v>
      </c>
      <c r="C76" s="102">
        <v>718</v>
      </c>
      <c r="D76" s="115">
        <v>-562</v>
      </c>
      <c r="E76" s="102">
        <v>17</v>
      </c>
      <c r="F76" s="102">
        <v>379</v>
      </c>
      <c r="G76" s="115">
        <v>-362</v>
      </c>
    </row>
    <row r="77" spans="1:7" ht="16.8" customHeight="1" x14ac:dyDescent="0.25">
      <c r="A77" s="95" t="s">
        <v>358</v>
      </c>
      <c r="B77" s="102">
        <v>115</v>
      </c>
      <c r="C77" s="102">
        <v>9</v>
      </c>
      <c r="D77" s="115">
        <v>106</v>
      </c>
      <c r="E77" s="102">
        <v>49</v>
      </c>
      <c r="F77" s="102">
        <v>6</v>
      </c>
      <c r="G77" s="115">
        <v>43</v>
      </c>
    </row>
    <row r="78" spans="1:7" ht="16.8" customHeight="1" x14ac:dyDescent="0.25">
      <c r="A78" s="95" t="s">
        <v>105</v>
      </c>
      <c r="B78" s="102">
        <v>114</v>
      </c>
      <c r="C78" s="102">
        <v>764</v>
      </c>
      <c r="D78" s="115">
        <v>-650</v>
      </c>
      <c r="E78" s="102">
        <v>11</v>
      </c>
      <c r="F78" s="102">
        <v>392</v>
      </c>
      <c r="G78" s="115">
        <v>-381</v>
      </c>
    </row>
    <row r="79" spans="1:7" ht="94.8" customHeight="1" x14ac:dyDescent="0.25">
      <c r="A79" s="95" t="s">
        <v>213</v>
      </c>
      <c r="B79" s="102">
        <v>72</v>
      </c>
      <c r="C79" s="102">
        <v>320</v>
      </c>
      <c r="D79" s="115">
        <v>-248</v>
      </c>
      <c r="E79" s="102">
        <v>4</v>
      </c>
      <c r="F79" s="102">
        <v>145</v>
      </c>
      <c r="G79" s="115">
        <v>-141</v>
      </c>
    </row>
    <row r="80" spans="1:7" ht="16.8" customHeight="1" x14ac:dyDescent="0.25">
      <c r="A80" s="95" t="s">
        <v>167</v>
      </c>
      <c r="B80" s="102">
        <v>71</v>
      </c>
      <c r="C80" s="102">
        <v>126</v>
      </c>
      <c r="D80" s="115">
        <v>-55</v>
      </c>
      <c r="E80" s="102">
        <v>5</v>
      </c>
      <c r="F80" s="102">
        <v>77</v>
      </c>
      <c r="G80" s="115">
        <v>-72</v>
      </c>
    </row>
    <row r="81" spans="1:7" ht="16.8" customHeight="1" x14ac:dyDescent="0.25">
      <c r="A81" s="95" t="s">
        <v>124</v>
      </c>
      <c r="B81" s="102">
        <v>62</v>
      </c>
      <c r="C81" s="102">
        <v>87</v>
      </c>
      <c r="D81" s="115">
        <v>-25</v>
      </c>
      <c r="E81" s="102">
        <v>22</v>
      </c>
      <c r="F81" s="102">
        <v>38</v>
      </c>
      <c r="G81" s="115">
        <v>-16</v>
      </c>
    </row>
    <row r="82" spans="1:7" ht="16.8" customHeight="1" x14ac:dyDescent="0.25">
      <c r="A82" s="95" t="s">
        <v>132</v>
      </c>
      <c r="B82" s="102">
        <v>48</v>
      </c>
      <c r="C82" s="102">
        <v>123</v>
      </c>
      <c r="D82" s="115">
        <v>-75</v>
      </c>
      <c r="E82" s="102">
        <v>18</v>
      </c>
      <c r="F82" s="102">
        <v>54</v>
      </c>
      <c r="G82" s="115">
        <v>-36</v>
      </c>
    </row>
    <row r="83" spans="1:7" ht="16.8" customHeight="1" x14ac:dyDescent="0.25">
      <c r="A83" s="95" t="s">
        <v>126</v>
      </c>
      <c r="B83" s="102">
        <v>30</v>
      </c>
      <c r="C83" s="102">
        <v>107</v>
      </c>
      <c r="D83" s="115">
        <v>-77</v>
      </c>
      <c r="E83" s="102">
        <v>1</v>
      </c>
      <c r="F83" s="102">
        <v>63</v>
      </c>
      <c r="G83" s="115">
        <v>-62</v>
      </c>
    </row>
    <row r="84" spans="1:7" ht="32.4" customHeight="1" x14ac:dyDescent="0.25">
      <c r="A84" s="95" t="s">
        <v>204</v>
      </c>
      <c r="B84" s="102">
        <v>26</v>
      </c>
      <c r="C84" s="102">
        <v>55</v>
      </c>
      <c r="D84" s="115">
        <v>-29</v>
      </c>
      <c r="E84" s="102">
        <v>4</v>
      </c>
      <c r="F84" s="102">
        <v>34</v>
      </c>
      <c r="G84" s="115">
        <v>-30</v>
      </c>
    </row>
    <row r="85" spans="1:7" ht="16.8" customHeight="1" x14ac:dyDescent="0.25">
      <c r="A85" s="95" t="s">
        <v>168</v>
      </c>
      <c r="B85" s="102">
        <v>24</v>
      </c>
      <c r="C85" s="102">
        <v>86</v>
      </c>
      <c r="D85" s="115">
        <v>-62</v>
      </c>
      <c r="E85" s="102">
        <v>8</v>
      </c>
      <c r="F85" s="102">
        <v>48</v>
      </c>
      <c r="G85" s="115">
        <v>-40</v>
      </c>
    </row>
    <row r="86" spans="1:7" ht="32.4" customHeight="1" x14ac:dyDescent="0.25">
      <c r="A86" s="95" t="s">
        <v>360</v>
      </c>
      <c r="B86" s="102">
        <v>17</v>
      </c>
      <c r="C86" s="102">
        <v>0</v>
      </c>
      <c r="D86" s="115">
        <v>17</v>
      </c>
      <c r="E86" s="102">
        <v>16</v>
      </c>
      <c r="F86" s="102">
        <v>0</v>
      </c>
      <c r="G86" s="115">
        <v>16</v>
      </c>
    </row>
    <row r="87" spans="1:7" ht="16.2" customHeight="1" x14ac:dyDescent="0.25">
      <c r="A87" s="95" t="s">
        <v>410</v>
      </c>
      <c r="B87" s="102">
        <v>14</v>
      </c>
      <c r="C87" s="102">
        <v>20</v>
      </c>
      <c r="D87" s="115">
        <v>-6</v>
      </c>
      <c r="E87" s="102">
        <v>5</v>
      </c>
      <c r="F87" s="102">
        <v>6</v>
      </c>
      <c r="G87" s="115">
        <v>-1</v>
      </c>
    </row>
    <row r="88" spans="1:7" ht="38.4" customHeight="1" x14ac:dyDescent="0.25">
      <c r="A88" s="225" t="s">
        <v>169</v>
      </c>
      <c r="B88" s="225"/>
      <c r="C88" s="225"/>
      <c r="D88" s="225"/>
      <c r="E88" s="225"/>
      <c r="F88" s="225"/>
      <c r="G88" s="225"/>
    </row>
    <row r="89" spans="1:7" ht="46.95" customHeight="1" x14ac:dyDescent="0.25">
      <c r="A89" s="95" t="s">
        <v>115</v>
      </c>
      <c r="B89" s="102">
        <v>307</v>
      </c>
      <c r="C89" s="102">
        <v>1353</v>
      </c>
      <c r="D89" s="115">
        <v>-1046</v>
      </c>
      <c r="E89" s="206">
        <v>23</v>
      </c>
      <c r="F89" s="102">
        <v>801</v>
      </c>
      <c r="G89" s="137">
        <v>-778</v>
      </c>
    </row>
    <row r="90" spans="1:7" ht="15.6" customHeight="1" x14ac:dyDescent="0.25">
      <c r="A90" s="95" t="s">
        <v>170</v>
      </c>
      <c r="B90" s="102">
        <v>148</v>
      </c>
      <c r="C90" s="102">
        <v>215</v>
      </c>
      <c r="D90" s="115">
        <v>-67</v>
      </c>
      <c r="E90" s="206">
        <v>22</v>
      </c>
      <c r="F90" s="102">
        <v>74</v>
      </c>
      <c r="G90" s="137">
        <v>-52</v>
      </c>
    </row>
    <row r="91" spans="1:7" ht="31.8" customHeight="1" x14ac:dyDescent="0.25">
      <c r="A91" s="95" t="s">
        <v>210</v>
      </c>
      <c r="B91" s="102">
        <v>80</v>
      </c>
      <c r="C91" s="102">
        <v>129</v>
      </c>
      <c r="D91" s="115">
        <v>-49</v>
      </c>
      <c r="E91" s="206">
        <v>0</v>
      </c>
      <c r="F91" s="102">
        <v>37</v>
      </c>
      <c r="G91" s="137">
        <v>-37</v>
      </c>
    </row>
    <row r="92" spans="1:7" ht="16.2" customHeight="1" x14ac:dyDescent="0.25">
      <c r="A92" s="95" t="s">
        <v>234</v>
      </c>
      <c r="B92" s="102">
        <v>32</v>
      </c>
      <c r="C92" s="205">
        <v>47</v>
      </c>
      <c r="D92" s="115">
        <v>-15</v>
      </c>
      <c r="E92" s="206">
        <v>8</v>
      </c>
      <c r="F92" s="102">
        <v>29</v>
      </c>
      <c r="G92" s="137">
        <v>-21</v>
      </c>
    </row>
    <row r="93" spans="1:7" ht="15.6" x14ac:dyDescent="0.25">
      <c r="A93" s="95" t="s">
        <v>177</v>
      </c>
      <c r="B93" s="102">
        <v>30</v>
      </c>
      <c r="C93" s="102">
        <v>24</v>
      </c>
      <c r="D93" s="115">
        <v>6</v>
      </c>
      <c r="E93" s="206">
        <v>2</v>
      </c>
      <c r="F93" s="102">
        <v>3</v>
      </c>
      <c r="G93" s="137">
        <v>-1</v>
      </c>
    </row>
    <row r="94" spans="1:7" ht="31.2" x14ac:dyDescent="0.25">
      <c r="A94" s="95" t="s">
        <v>211</v>
      </c>
      <c r="B94" s="102">
        <v>24</v>
      </c>
      <c r="C94" s="102">
        <v>43</v>
      </c>
      <c r="D94" s="115">
        <v>-19</v>
      </c>
      <c r="E94" s="206">
        <v>0</v>
      </c>
      <c r="F94" s="102">
        <v>11</v>
      </c>
      <c r="G94" s="137">
        <v>-11</v>
      </c>
    </row>
    <row r="95" spans="1:7" ht="62.4" x14ac:dyDescent="0.25">
      <c r="A95" s="95" t="s">
        <v>352</v>
      </c>
      <c r="B95" s="102">
        <v>24</v>
      </c>
      <c r="C95" s="102">
        <v>29</v>
      </c>
      <c r="D95" s="115">
        <v>-5</v>
      </c>
      <c r="E95" s="206">
        <v>1</v>
      </c>
      <c r="F95" s="102">
        <v>9</v>
      </c>
      <c r="G95" s="137">
        <v>-8</v>
      </c>
    </row>
    <row r="96" spans="1:7" ht="15.6" x14ac:dyDescent="0.25">
      <c r="A96" s="95" t="s">
        <v>174</v>
      </c>
      <c r="B96" s="102">
        <v>22</v>
      </c>
      <c r="C96" s="102">
        <v>69</v>
      </c>
      <c r="D96" s="115">
        <v>-47</v>
      </c>
      <c r="E96" s="206">
        <v>3</v>
      </c>
      <c r="F96" s="102">
        <v>38</v>
      </c>
      <c r="G96" s="137">
        <v>-35</v>
      </c>
    </row>
    <row r="97" spans="1:7" ht="15.6" x14ac:dyDescent="0.25">
      <c r="A97" s="95" t="s">
        <v>171</v>
      </c>
      <c r="B97" s="102">
        <v>18</v>
      </c>
      <c r="C97" s="205">
        <v>13</v>
      </c>
      <c r="D97" s="115">
        <v>5</v>
      </c>
      <c r="E97" s="206">
        <v>6</v>
      </c>
      <c r="F97" s="102">
        <v>2</v>
      </c>
      <c r="G97" s="137">
        <v>4</v>
      </c>
    </row>
    <row r="98" spans="1:7" ht="15.6" x14ac:dyDescent="0.25">
      <c r="A98" s="95" t="s">
        <v>391</v>
      </c>
      <c r="B98" s="102">
        <v>13</v>
      </c>
      <c r="C98" s="102">
        <v>19</v>
      </c>
      <c r="D98" s="115">
        <v>-6</v>
      </c>
      <c r="E98" s="206">
        <v>3</v>
      </c>
      <c r="F98" s="102">
        <v>5</v>
      </c>
      <c r="G98" s="137">
        <v>-2</v>
      </c>
    </row>
    <row r="99" spans="1:7" ht="15.6" x14ac:dyDescent="0.25">
      <c r="A99" s="95" t="s">
        <v>175</v>
      </c>
      <c r="B99" s="102">
        <v>12</v>
      </c>
      <c r="C99" s="102">
        <v>63</v>
      </c>
      <c r="D99" s="115">
        <v>-51</v>
      </c>
      <c r="E99" s="206">
        <v>1</v>
      </c>
      <c r="F99" s="102">
        <v>37</v>
      </c>
      <c r="G99" s="137">
        <v>-36</v>
      </c>
    </row>
    <row r="100" spans="1:7" ht="15.6" x14ac:dyDescent="0.25">
      <c r="A100" s="95" t="s">
        <v>178</v>
      </c>
      <c r="B100" s="102">
        <v>10</v>
      </c>
      <c r="C100" s="102">
        <v>72</v>
      </c>
      <c r="D100" s="115">
        <v>-62</v>
      </c>
      <c r="E100" s="206">
        <v>0</v>
      </c>
      <c r="F100" s="102">
        <v>41</v>
      </c>
      <c r="G100" s="137">
        <v>-41</v>
      </c>
    </row>
    <row r="101" spans="1:7" ht="15.6" x14ac:dyDescent="0.25">
      <c r="A101" s="95" t="s">
        <v>176</v>
      </c>
      <c r="B101" s="102">
        <v>10</v>
      </c>
      <c r="C101" s="102">
        <v>108</v>
      </c>
      <c r="D101" s="115">
        <v>-98</v>
      </c>
      <c r="E101" s="206">
        <v>0</v>
      </c>
      <c r="F101" s="102">
        <v>61</v>
      </c>
      <c r="G101" s="137">
        <v>-61</v>
      </c>
    </row>
    <row r="102" spans="1:7" ht="15.6" x14ac:dyDescent="0.25">
      <c r="A102" s="95" t="s">
        <v>179</v>
      </c>
      <c r="B102" s="102">
        <v>9</v>
      </c>
      <c r="C102" s="102">
        <v>62</v>
      </c>
      <c r="D102" s="115">
        <v>-53</v>
      </c>
      <c r="E102" s="206">
        <v>2</v>
      </c>
      <c r="F102" s="102">
        <v>39</v>
      </c>
      <c r="G102" s="137">
        <v>-37</v>
      </c>
    </row>
    <row r="103" spans="1:7" ht="15.6" x14ac:dyDescent="0.25">
      <c r="A103" s="95" t="s">
        <v>172</v>
      </c>
      <c r="B103" s="102">
        <v>9</v>
      </c>
      <c r="C103" s="102">
        <v>42</v>
      </c>
      <c r="D103" s="115">
        <v>-33</v>
      </c>
      <c r="E103" s="206">
        <v>3</v>
      </c>
      <c r="F103" s="102">
        <v>19</v>
      </c>
      <c r="G103" s="137">
        <v>-16</v>
      </c>
    </row>
    <row r="104" spans="1:7" ht="38.4" customHeight="1" x14ac:dyDescent="0.25">
      <c r="A104" s="225" t="s">
        <v>41</v>
      </c>
      <c r="B104" s="225"/>
      <c r="C104" s="225"/>
      <c r="D104" s="225"/>
      <c r="E104" s="225"/>
      <c r="F104" s="225"/>
      <c r="G104" s="225"/>
    </row>
    <row r="105" spans="1:7" ht="15.6" x14ac:dyDescent="0.25">
      <c r="A105" s="95" t="s">
        <v>111</v>
      </c>
      <c r="B105" s="102">
        <v>375</v>
      </c>
      <c r="C105" s="102">
        <v>483</v>
      </c>
      <c r="D105" s="115">
        <v>-108</v>
      </c>
      <c r="E105" s="206">
        <v>37</v>
      </c>
      <c r="F105" s="102">
        <v>162</v>
      </c>
      <c r="G105" s="137">
        <v>-125</v>
      </c>
    </row>
    <row r="106" spans="1:7" ht="15.6" customHeight="1" x14ac:dyDescent="0.25">
      <c r="A106" s="95" t="s">
        <v>118</v>
      </c>
      <c r="B106" s="102">
        <v>174</v>
      </c>
      <c r="C106" s="102">
        <v>221</v>
      </c>
      <c r="D106" s="115">
        <v>-47</v>
      </c>
      <c r="E106" s="206">
        <v>36</v>
      </c>
      <c r="F106" s="102">
        <v>64</v>
      </c>
      <c r="G106" s="137">
        <v>-28</v>
      </c>
    </row>
    <row r="107" spans="1:7" ht="15.6" x14ac:dyDescent="0.25">
      <c r="A107" s="94" t="s">
        <v>107</v>
      </c>
      <c r="B107" s="102">
        <v>137</v>
      </c>
      <c r="C107" s="102">
        <v>229</v>
      </c>
      <c r="D107" s="115">
        <v>-92</v>
      </c>
      <c r="E107" s="206">
        <v>44</v>
      </c>
      <c r="F107" s="102">
        <v>105</v>
      </c>
      <c r="G107" s="137">
        <v>-61</v>
      </c>
    </row>
    <row r="108" spans="1:7" ht="31.2" customHeight="1" x14ac:dyDescent="0.25">
      <c r="A108" s="95" t="s">
        <v>119</v>
      </c>
      <c r="B108" s="102">
        <v>117</v>
      </c>
      <c r="C108" s="102">
        <v>111</v>
      </c>
      <c r="D108" s="115">
        <v>6</v>
      </c>
      <c r="E108" s="206">
        <v>18</v>
      </c>
      <c r="F108" s="102">
        <v>29</v>
      </c>
      <c r="G108" s="137">
        <v>-11</v>
      </c>
    </row>
    <row r="109" spans="1:7" ht="46.8" customHeight="1" x14ac:dyDescent="0.25">
      <c r="A109" s="95" t="s">
        <v>361</v>
      </c>
      <c r="B109" s="102">
        <v>72</v>
      </c>
      <c r="C109" s="102">
        <v>62</v>
      </c>
      <c r="D109" s="115">
        <v>10</v>
      </c>
      <c r="E109" s="206">
        <v>15</v>
      </c>
      <c r="F109" s="102">
        <v>9</v>
      </c>
      <c r="G109" s="137">
        <v>6</v>
      </c>
    </row>
    <row r="110" spans="1:7" ht="15.6" x14ac:dyDescent="0.25">
      <c r="A110" s="95" t="s">
        <v>180</v>
      </c>
      <c r="B110" s="102">
        <v>58</v>
      </c>
      <c r="C110" s="102">
        <v>85</v>
      </c>
      <c r="D110" s="115">
        <v>-27</v>
      </c>
      <c r="E110" s="206">
        <v>15</v>
      </c>
      <c r="F110" s="102">
        <v>25</v>
      </c>
      <c r="G110" s="137">
        <v>-10</v>
      </c>
    </row>
    <row r="111" spans="1:7" ht="31.2" x14ac:dyDescent="0.25">
      <c r="A111" s="95" t="s">
        <v>248</v>
      </c>
      <c r="B111" s="102">
        <v>58</v>
      </c>
      <c r="C111" s="102">
        <v>104</v>
      </c>
      <c r="D111" s="115">
        <v>-46</v>
      </c>
      <c r="E111" s="206">
        <v>14</v>
      </c>
      <c r="F111" s="102">
        <v>51</v>
      </c>
      <c r="G111" s="137">
        <v>-37</v>
      </c>
    </row>
    <row r="112" spans="1:7" ht="31.2" x14ac:dyDescent="0.25">
      <c r="A112" s="95" t="s">
        <v>134</v>
      </c>
      <c r="B112" s="102">
        <v>54</v>
      </c>
      <c r="C112" s="102">
        <v>62</v>
      </c>
      <c r="D112" s="115">
        <v>-8</v>
      </c>
      <c r="E112" s="206">
        <v>15</v>
      </c>
      <c r="F112" s="102">
        <v>24</v>
      </c>
      <c r="G112" s="137">
        <v>-9</v>
      </c>
    </row>
    <row r="113" spans="1:7" ht="15.6" x14ac:dyDescent="0.25">
      <c r="A113" s="95" t="s">
        <v>130</v>
      </c>
      <c r="B113" s="102">
        <v>53</v>
      </c>
      <c r="C113" s="102">
        <v>55</v>
      </c>
      <c r="D113" s="115">
        <v>-2</v>
      </c>
      <c r="E113" s="206">
        <v>13</v>
      </c>
      <c r="F113" s="102">
        <v>20</v>
      </c>
      <c r="G113" s="137">
        <v>-7</v>
      </c>
    </row>
    <row r="114" spans="1:7" ht="46.8" x14ac:dyDescent="0.25">
      <c r="A114" s="95" t="s">
        <v>237</v>
      </c>
      <c r="B114" s="102">
        <v>53</v>
      </c>
      <c r="C114" s="102">
        <v>65</v>
      </c>
      <c r="D114" s="115">
        <v>-12</v>
      </c>
      <c r="E114" s="206">
        <v>5</v>
      </c>
      <c r="F114" s="102">
        <v>15</v>
      </c>
      <c r="G114" s="137">
        <v>-10</v>
      </c>
    </row>
    <row r="115" spans="1:7" ht="15.6" x14ac:dyDescent="0.25">
      <c r="A115" s="95" t="s">
        <v>138</v>
      </c>
      <c r="B115" s="102">
        <v>53</v>
      </c>
      <c r="C115" s="102">
        <v>100</v>
      </c>
      <c r="D115" s="115">
        <v>-47</v>
      </c>
      <c r="E115" s="206">
        <v>12</v>
      </c>
      <c r="F115" s="102">
        <v>53</v>
      </c>
      <c r="G115" s="137">
        <v>-41</v>
      </c>
    </row>
    <row r="116" spans="1:7" ht="15.6" x14ac:dyDescent="0.25">
      <c r="A116" s="95" t="s">
        <v>181</v>
      </c>
      <c r="B116" s="102">
        <v>50</v>
      </c>
      <c r="C116" s="102">
        <v>68</v>
      </c>
      <c r="D116" s="115">
        <v>-18</v>
      </c>
      <c r="E116" s="206">
        <v>10</v>
      </c>
      <c r="F116" s="102">
        <v>20</v>
      </c>
      <c r="G116" s="137">
        <v>-10</v>
      </c>
    </row>
    <row r="117" spans="1:7" ht="15.6" customHeight="1" x14ac:dyDescent="0.25">
      <c r="A117" s="95" t="s">
        <v>238</v>
      </c>
      <c r="B117" s="102">
        <v>48</v>
      </c>
      <c r="C117" s="102">
        <v>71</v>
      </c>
      <c r="D117" s="115">
        <v>-23</v>
      </c>
      <c r="E117" s="206">
        <v>4</v>
      </c>
      <c r="F117" s="102">
        <v>16</v>
      </c>
      <c r="G117" s="137">
        <v>-12</v>
      </c>
    </row>
    <row r="118" spans="1:7" ht="15.6" customHeight="1" x14ac:dyDescent="0.25">
      <c r="A118" s="95" t="s">
        <v>393</v>
      </c>
      <c r="B118" s="102">
        <v>44</v>
      </c>
      <c r="C118" s="102">
        <v>54</v>
      </c>
      <c r="D118" s="115">
        <v>-10</v>
      </c>
      <c r="E118" s="206">
        <v>0</v>
      </c>
      <c r="F118" s="102">
        <v>21</v>
      </c>
      <c r="G118" s="137">
        <v>-21</v>
      </c>
    </row>
    <row r="119" spans="1:7" ht="31.2" x14ac:dyDescent="0.25">
      <c r="A119" s="95" t="s">
        <v>397</v>
      </c>
      <c r="B119" s="102">
        <v>42</v>
      </c>
      <c r="C119" s="102">
        <v>37</v>
      </c>
      <c r="D119" s="115">
        <v>5</v>
      </c>
      <c r="E119" s="206">
        <v>9</v>
      </c>
      <c r="F119" s="102">
        <v>12</v>
      </c>
      <c r="G119" s="137">
        <v>-3</v>
      </c>
    </row>
    <row r="120" spans="1:7" ht="38.4" customHeight="1" x14ac:dyDescent="0.25">
      <c r="A120" s="225" t="s">
        <v>183</v>
      </c>
      <c r="B120" s="225"/>
      <c r="C120" s="225"/>
      <c r="D120" s="225"/>
      <c r="E120" s="225"/>
      <c r="F120" s="225"/>
      <c r="G120" s="225"/>
    </row>
    <row r="121" spans="1:7" ht="46.8" x14ac:dyDescent="0.25">
      <c r="A121" s="95" t="s">
        <v>192</v>
      </c>
      <c r="B121" s="102">
        <v>2153</v>
      </c>
      <c r="C121" s="102">
        <v>2252</v>
      </c>
      <c r="D121" s="115">
        <v>-99</v>
      </c>
      <c r="E121" s="102">
        <v>100</v>
      </c>
      <c r="F121" s="102">
        <v>326</v>
      </c>
      <c r="G121" s="115">
        <v>-226</v>
      </c>
    </row>
    <row r="122" spans="1:7" ht="15.6" x14ac:dyDescent="0.25">
      <c r="A122" s="95" t="s">
        <v>96</v>
      </c>
      <c r="B122" s="102">
        <v>1486</v>
      </c>
      <c r="C122" s="102">
        <v>2350</v>
      </c>
      <c r="D122" s="115">
        <v>-864</v>
      </c>
      <c r="E122" s="102">
        <v>168</v>
      </c>
      <c r="F122" s="102">
        <v>843</v>
      </c>
      <c r="G122" s="115">
        <v>-675</v>
      </c>
    </row>
    <row r="123" spans="1:7" ht="15.6" x14ac:dyDescent="0.25">
      <c r="A123" s="95" t="s">
        <v>108</v>
      </c>
      <c r="B123" s="102">
        <v>352</v>
      </c>
      <c r="C123" s="102">
        <v>622</v>
      </c>
      <c r="D123" s="115">
        <v>-270</v>
      </c>
      <c r="E123" s="102">
        <v>43</v>
      </c>
      <c r="F123" s="102">
        <v>113</v>
      </c>
      <c r="G123" s="115">
        <v>-70</v>
      </c>
    </row>
    <row r="124" spans="1:7" ht="15.6" x14ac:dyDescent="0.25">
      <c r="A124" s="95" t="s">
        <v>341</v>
      </c>
      <c r="B124" s="102">
        <v>182</v>
      </c>
      <c r="C124" s="102">
        <v>229</v>
      </c>
      <c r="D124" s="115">
        <v>-47</v>
      </c>
      <c r="E124" s="102">
        <v>24</v>
      </c>
      <c r="F124" s="102">
        <v>65</v>
      </c>
      <c r="G124" s="115">
        <v>-41</v>
      </c>
    </row>
    <row r="125" spans="1:7" ht="15.6" x14ac:dyDescent="0.25">
      <c r="A125" s="95" t="s">
        <v>250</v>
      </c>
      <c r="B125" s="102">
        <v>100</v>
      </c>
      <c r="C125" s="102">
        <v>195</v>
      </c>
      <c r="D125" s="115">
        <v>-95</v>
      </c>
      <c r="E125" s="102">
        <v>4</v>
      </c>
      <c r="F125" s="102">
        <v>78</v>
      </c>
      <c r="G125" s="115">
        <v>-74</v>
      </c>
    </row>
    <row r="126" spans="1:7" ht="15.6" x14ac:dyDescent="0.25">
      <c r="A126" s="95" t="s">
        <v>184</v>
      </c>
      <c r="B126" s="102">
        <v>85</v>
      </c>
      <c r="C126" s="102">
        <v>80</v>
      </c>
      <c r="D126" s="115">
        <v>5</v>
      </c>
      <c r="E126" s="102">
        <v>21</v>
      </c>
      <c r="F126" s="102">
        <v>20</v>
      </c>
      <c r="G126" s="115">
        <v>1</v>
      </c>
    </row>
    <row r="127" spans="1:7" ht="15.6" x14ac:dyDescent="0.25">
      <c r="A127" s="95" t="s">
        <v>185</v>
      </c>
      <c r="B127" s="102">
        <v>83</v>
      </c>
      <c r="C127" s="102">
        <v>133</v>
      </c>
      <c r="D127" s="115">
        <v>-50</v>
      </c>
      <c r="E127" s="102">
        <v>32</v>
      </c>
      <c r="F127" s="102">
        <v>61</v>
      </c>
      <c r="G127" s="115">
        <v>-29</v>
      </c>
    </row>
    <row r="128" spans="1:7" ht="15.6" x14ac:dyDescent="0.25">
      <c r="A128" s="95" t="s">
        <v>186</v>
      </c>
      <c r="B128" s="102">
        <v>73</v>
      </c>
      <c r="C128" s="102">
        <v>50</v>
      </c>
      <c r="D128" s="115">
        <v>23</v>
      </c>
      <c r="E128" s="102">
        <v>21</v>
      </c>
      <c r="F128" s="102">
        <v>9</v>
      </c>
      <c r="G128" s="115">
        <v>12</v>
      </c>
    </row>
    <row r="129" spans="1:7" ht="15.6" x14ac:dyDescent="0.25">
      <c r="A129" s="95" t="s">
        <v>239</v>
      </c>
      <c r="B129" s="102">
        <v>58</v>
      </c>
      <c r="C129" s="102">
        <v>130</v>
      </c>
      <c r="D129" s="115">
        <v>-72</v>
      </c>
      <c r="E129" s="102">
        <v>15</v>
      </c>
      <c r="F129" s="102">
        <v>61</v>
      </c>
      <c r="G129" s="115">
        <v>-46</v>
      </c>
    </row>
    <row r="130" spans="1:7" ht="15.6" x14ac:dyDescent="0.25">
      <c r="A130" s="95" t="s">
        <v>131</v>
      </c>
      <c r="B130" s="102">
        <v>43</v>
      </c>
      <c r="C130" s="102">
        <v>164</v>
      </c>
      <c r="D130" s="115">
        <v>-121</v>
      </c>
      <c r="E130" s="102">
        <v>8</v>
      </c>
      <c r="F130" s="102">
        <v>79</v>
      </c>
      <c r="G130" s="115">
        <v>-71</v>
      </c>
    </row>
    <row r="131" spans="1:7" ht="15.6" customHeight="1" x14ac:dyDescent="0.25">
      <c r="A131" s="95" t="s">
        <v>381</v>
      </c>
      <c r="B131" s="102">
        <v>42</v>
      </c>
      <c r="C131" s="102">
        <v>22</v>
      </c>
      <c r="D131" s="115">
        <v>20</v>
      </c>
      <c r="E131" s="102">
        <v>20</v>
      </c>
      <c r="F131" s="102">
        <v>20</v>
      </c>
      <c r="G131" s="115">
        <v>0</v>
      </c>
    </row>
    <row r="132" spans="1:7" ht="31.2" x14ac:dyDescent="0.25">
      <c r="A132" s="95" t="s">
        <v>455</v>
      </c>
      <c r="B132" s="102">
        <v>35</v>
      </c>
      <c r="C132" s="102">
        <v>17</v>
      </c>
      <c r="D132" s="115">
        <v>18</v>
      </c>
      <c r="E132" s="102">
        <v>10</v>
      </c>
      <c r="F132" s="102">
        <v>9</v>
      </c>
      <c r="G132" s="115">
        <v>1</v>
      </c>
    </row>
    <row r="133" spans="1:7" ht="15.6" x14ac:dyDescent="0.25">
      <c r="A133" s="95" t="s">
        <v>376</v>
      </c>
      <c r="B133" s="102">
        <v>33</v>
      </c>
      <c r="C133" s="102">
        <v>43</v>
      </c>
      <c r="D133" s="115">
        <v>-10</v>
      </c>
      <c r="E133" s="102">
        <v>0</v>
      </c>
      <c r="F133" s="102">
        <v>6</v>
      </c>
      <c r="G133" s="115">
        <v>-6</v>
      </c>
    </row>
    <row r="134" spans="1:7" ht="15.6" x14ac:dyDescent="0.25">
      <c r="A134" s="95" t="s">
        <v>99</v>
      </c>
      <c r="B134" s="102">
        <v>29</v>
      </c>
      <c r="C134" s="102">
        <v>358</v>
      </c>
      <c r="D134" s="115">
        <v>-329</v>
      </c>
      <c r="E134" s="102">
        <v>5</v>
      </c>
      <c r="F134" s="102">
        <v>310</v>
      </c>
      <c r="G134" s="115">
        <v>-305</v>
      </c>
    </row>
    <row r="135" spans="1:7" ht="15.6" x14ac:dyDescent="0.25">
      <c r="A135" s="95" t="s">
        <v>364</v>
      </c>
      <c r="B135" s="102">
        <v>26</v>
      </c>
      <c r="C135" s="102">
        <v>14</v>
      </c>
      <c r="D135" s="115">
        <v>12</v>
      </c>
      <c r="E135" s="102">
        <v>11</v>
      </c>
      <c r="F135" s="102">
        <v>3</v>
      </c>
      <c r="G135" s="115">
        <v>8</v>
      </c>
    </row>
    <row r="136" spans="1:7" ht="38.4" customHeight="1" x14ac:dyDescent="0.25">
      <c r="A136" s="225" t="s">
        <v>187</v>
      </c>
      <c r="B136" s="225"/>
      <c r="C136" s="225"/>
      <c r="D136" s="225"/>
      <c r="E136" s="225"/>
      <c r="F136" s="225"/>
      <c r="G136" s="225"/>
    </row>
    <row r="137" spans="1:7" ht="21" customHeight="1" x14ac:dyDescent="0.25">
      <c r="A137" s="95" t="s">
        <v>97</v>
      </c>
      <c r="B137" s="102">
        <v>1415</v>
      </c>
      <c r="C137" s="102">
        <v>3246</v>
      </c>
      <c r="D137" s="115">
        <v>-1831</v>
      </c>
      <c r="E137" s="206">
        <v>208</v>
      </c>
      <c r="F137" s="102">
        <v>1485</v>
      </c>
      <c r="G137" s="137">
        <v>-1277</v>
      </c>
    </row>
    <row r="138" spans="1:7" ht="21" customHeight="1" x14ac:dyDescent="0.25">
      <c r="A138" s="95" t="s">
        <v>136</v>
      </c>
      <c r="B138" s="102">
        <v>157</v>
      </c>
      <c r="C138" s="102">
        <v>151</v>
      </c>
      <c r="D138" s="115">
        <v>6</v>
      </c>
      <c r="E138" s="206">
        <v>11</v>
      </c>
      <c r="F138" s="102">
        <v>87</v>
      </c>
      <c r="G138" s="137">
        <v>-76</v>
      </c>
    </row>
    <row r="139" spans="1:7" ht="21" customHeight="1" x14ac:dyDescent="0.25">
      <c r="A139" s="95" t="s">
        <v>101</v>
      </c>
      <c r="B139" s="102">
        <v>145</v>
      </c>
      <c r="C139" s="102">
        <v>769</v>
      </c>
      <c r="D139" s="115">
        <v>-624</v>
      </c>
      <c r="E139" s="206">
        <v>17</v>
      </c>
      <c r="F139" s="102">
        <v>486</v>
      </c>
      <c r="G139" s="137">
        <v>-469</v>
      </c>
    </row>
    <row r="140" spans="1:7" ht="15.6" x14ac:dyDescent="0.25">
      <c r="A140" s="95" t="s">
        <v>109</v>
      </c>
      <c r="B140" s="102">
        <v>127</v>
      </c>
      <c r="C140" s="102">
        <v>296</v>
      </c>
      <c r="D140" s="115">
        <v>-169</v>
      </c>
      <c r="E140" s="206">
        <v>23</v>
      </c>
      <c r="F140" s="102">
        <v>148</v>
      </c>
      <c r="G140" s="137">
        <v>-125</v>
      </c>
    </row>
    <row r="141" spans="1:7" ht="21" customHeight="1" x14ac:dyDescent="0.25">
      <c r="A141" s="94" t="s">
        <v>112</v>
      </c>
      <c r="B141" s="102">
        <v>110</v>
      </c>
      <c r="C141" s="102">
        <v>385</v>
      </c>
      <c r="D141" s="115">
        <v>-275</v>
      </c>
      <c r="E141" s="206">
        <v>15</v>
      </c>
      <c r="F141" s="102">
        <v>202</v>
      </c>
      <c r="G141" s="137">
        <v>-187</v>
      </c>
    </row>
    <row r="142" spans="1:7" ht="21" customHeight="1" x14ac:dyDescent="0.25">
      <c r="A142" s="95" t="s">
        <v>123</v>
      </c>
      <c r="B142" s="102">
        <v>84</v>
      </c>
      <c r="C142" s="102">
        <v>199</v>
      </c>
      <c r="D142" s="115">
        <v>-115</v>
      </c>
      <c r="E142" s="206">
        <v>14</v>
      </c>
      <c r="F142" s="102">
        <v>105</v>
      </c>
      <c r="G142" s="137">
        <v>-91</v>
      </c>
    </row>
    <row r="143" spans="1:7" ht="21" customHeight="1" x14ac:dyDescent="0.25">
      <c r="A143" s="95" t="s">
        <v>117</v>
      </c>
      <c r="B143" s="102">
        <v>76</v>
      </c>
      <c r="C143" s="102">
        <v>309</v>
      </c>
      <c r="D143" s="115">
        <v>-233</v>
      </c>
      <c r="E143" s="206">
        <v>14</v>
      </c>
      <c r="F143" s="102">
        <v>172</v>
      </c>
      <c r="G143" s="137">
        <v>-158</v>
      </c>
    </row>
    <row r="144" spans="1:7" ht="21" customHeight="1" x14ac:dyDescent="0.25">
      <c r="A144" s="95" t="s">
        <v>129</v>
      </c>
      <c r="B144" s="102">
        <v>51</v>
      </c>
      <c r="C144" s="102">
        <v>117</v>
      </c>
      <c r="D144" s="115">
        <v>-66</v>
      </c>
      <c r="E144" s="206">
        <v>6</v>
      </c>
      <c r="F144" s="102">
        <v>57</v>
      </c>
      <c r="G144" s="137">
        <v>-51</v>
      </c>
    </row>
    <row r="145" spans="1:7" ht="31.8" customHeight="1" x14ac:dyDescent="0.25">
      <c r="A145" s="95" t="s">
        <v>139</v>
      </c>
      <c r="B145" s="102">
        <v>50</v>
      </c>
      <c r="C145" s="102">
        <v>130</v>
      </c>
      <c r="D145" s="115">
        <v>-80</v>
      </c>
      <c r="E145" s="206">
        <v>11</v>
      </c>
      <c r="F145" s="102">
        <v>82</v>
      </c>
      <c r="G145" s="137">
        <v>-71</v>
      </c>
    </row>
    <row r="146" spans="1:7" ht="21" customHeight="1" x14ac:dyDescent="0.25">
      <c r="A146" s="95" t="s">
        <v>116</v>
      </c>
      <c r="B146" s="102">
        <v>41</v>
      </c>
      <c r="C146" s="102">
        <v>96</v>
      </c>
      <c r="D146" s="115">
        <v>-55</v>
      </c>
      <c r="E146" s="206">
        <v>6</v>
      </c>
      <c r="F146" s="102">
        <v>61</v>
      </c>
      <c r="G146" s="137">
        <v>-55</v>
      </c>
    </row>
    <row r="147" spans="1:7" ht="21" customHeight="1" x14ac:dyDescent="0.25">
      <c r="A147" s="95" t="s">
        <v>135</v>
      </c>
      <c r="B147" s="102">
        <v>37</v>
      </c>
      <c r="C147" s="102">
        <v>43</v>
      </c>
      <c r="D147" s="115">
        <v>-6</v>
      </c>
      <c r="E147" s="206">
        <v>7</v>
      </c>
      <c r="F147" s="102">
        <v>19</v>
      </c>
      <c r="G147" s="137">
        <v>-12</v>
      </c>
    </row>
    <row r="148" spans="1:7" ht="21" customHeight="1" x14ac:dyDescent="0.25">
      <c r="A148" s="95" t="s">
        <v>241</v>
      </c>
      <c r="B148" s="102">
        <v>27</v>
      </c>
      <c r="C148" s="102">
        <v>123</v>
      </c>
      <c r="D148" s="115">
        <v>-96</v>
      </c>
      <c r="E148" s="206">
        <v>6</v>
      </c>
      <c r="F148" s="102">
        <v>76</v>
      </c>
      <c r="G148" s="137">
        <v>-70</v>
      </c>
    </row>
    <row r="149" spans="1:7" ht="49.2" customHeight="1" x14ac:dyDescent="0.25">
      <c r="A149" s="95" t="s">
        <v>125</v>
      </c>
      <c r="B149" s="102">
        <v>24</v>
      </c>
      <c r="C149" s="102">
        <v>37</v>
      </c>
      <c r="D149" s="115">
        <v>-13</v>
      </c>
      <c r="E149" s="206">
        <v>5</v>
      </c>
      <c r="F149" s="102">
        <v>17</v>
      </c>
      <c r="G149" s="137">
        <v>-12</v>
      </c>
    </row>
    <row r="150" spans="1:7" ht="21" customHeight="1" x14ac:dyDescent="0.25">
      <c r="A150" s="95" t="s">
        <v>209</v>
      </c>
      <c r="B150" s="102">
        <v>12</v>
      </c>
      <c r="C150" s="102">
        <v>43</v>
      </c>
      <c r="D150" s="115">
        <v>-31</v>
      </c>
      <c r="E150" s="206">
        <v>3</v>
      </c>
      <c r="F150" s="102">
        <v>19</v>
      </c>
      <c r="G150" s="137">
        <v>-16</v>
      </c>
    </row>
    <row r="151" spans="1:7" ht="21" customHeight="1" x14ac:dyDescent="0.25">
      <c r="A151" s="95" t="s">
        <v>395</v>
      </c>
      <c r="B151" s="102">
        <v>8</v>
      </c>
      <c r="C151" s="102">
        <v>6</v>
      </c>
      <c r="D151" s="115">
        <v>2</v>
      </c>
      <c r="E151" s="206">
        <v>0</v>
      </c>
      <c r="F151" s="102">
        <v>0</v>
      </c>
      <c r="G151" s="137">
        <v>0</v>
      </c>
    </row>
    <row r="152" spans="1:7" ht="15.6" x14ac:dyDescent="0.3">
      <c r="A152" s="76"/>
      <c r="B152" s="98"/>
      <c r="C152" s="98"/>
      <c r="D152" s="99"/>
      <c r="E152" s="98"/>
      <c r="F152" s="98"/>
      <c r="G152" s="99"/>
    </row>
  </sheetData>
  <mergeCells count="20"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  <mergeCell ref="G5:G6"/>
    <mergeCell ref="A8:G8"/>
    <mergeCell ref="A24:G24"/>
    <mergeCell ref="E4:G4"/>
    <mergeCell ref="A1:G1"/>
    <mergeCell ref="A2:G2"/>
    <mergeCell ref="A120:G120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topLeftCell="A7" zoomScale="80" zoomScaleNormal="75" zoomScaleSheetLayoutView="80" workbookViewId="0">
      <selection activeCell="F8" sqref="F8:F26"/>
    </sheetView>
  </sheetViews>
  <sheetFormatPr defaultColWidth="8.88671875" defaultRowHeight="18" x14ac:dyDescent="0.35"/>
  <cols>
    <col min="1" max="1" width="41" style="19" customWidth="1"/>
    <col min="2" max="3" width="12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217" t="s">
        <v>74</v>
      </c>
      <c r="B1" s="217"/>
      <c r="C1" s="217"/>
      <c r="D1" s="217"/>
      <c r="E1" s="217"/>
      <c r="F1" s="217"/>
      <c r="G1" s="217"/>
      <c r="I1" s="39"/>
    </row>
    <row r="2" spans="1:33" s="2" customFormat="1" ht="22.5" customHeight="1" x14ac:dyDescent="0.35">
      <c r="A2" s="229" t="s">
        <v>75</v>
      </c>
      <c r="B2" s="229"/>
      <c r="C2" s="229"/>
      <c r="D2" s="229"/>
      <c r="E2" s="229"/>
      <c r="F2" s="229"/>
      <c r="G2" s="229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10</v>
      </c>
      <c r="I3" s="40"/>
    </row>
    <row r="4" spans="1:33" s="5" customFormat="1" ht="66" customHeight="1" x14ac:dyDescent="0.2">
      <c r="A4" s="103"/>
      <c r="B4" s="106" t="s">
        <v>448</v>
      </c>
      <c r="C4" s="106" t="s">
        <v>450</v>
      </c>
      <c r="D4" s="64" t="s">
        <v>46</v>
      </c>
      <c r="E4" s="109" t="s">
        <v>449</v>
      </c>
      <c r="F4" s="109" t="s">
        <v>451</v>
      </c>
      <c r="G4" s="64" t="s">
        <v>46</v>
      </c>
    </row>
    <row r="5" spans="1:33" s="5" customFormat="1" ht="28.5" customHeight="1" x14ac:dyDescent="0.35">
      <c r="A5" s="41" t="s">
        <v>47</v>
      </c>
      <c r="B5" s="42">
        <v>41271</v>
      </c>
      <c r="C5" s="42">
        <v>42393</v>
      </c>
      <c r="D5" s="118">
        <f>ROUND(C5/B5*100,1)</f>
        <v>102.7</v>
      </c>
      <c r="E5" s="116">
        <v>26670</v>
      </c>
      <c r="F5" s="42">
        <v>20487</v>
      </c>
      <c r="G5" s="118">
        <f>ROUND(F5/E5*100,1)</f>
        <v>76.8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76</v>
      </c>
      <c r="B6" s="46">
        <f>SUM(B8:B26)</f>
        <v>38186</v>
      </c>
      <c r="C6" s="46">
        <f>SUM(C8:C26)</f>
        <v>38853</v>
      </c>
      <c r="D6" s="118">
        <f>ROUND(C6/B6*100,1)</f>
        <v>101.7</v>
      </c>
      <c r="E6" s="46">
        <f>SUM(E8:E26)</f>
        <v>24521</v>
      </c>
      <c r="F6" s="46">
        <f>SUM(F8:F26)</f>
        <v>19018</v>
      </c>
      <c r="G6" s="118">
        <f>ROUND(F6/E6*100,1)</f>
        <v>77.599999999999994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77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14</v>
      </c>
      <c r="B8" s="53">
        <v>12684</v>
      </c>
      <c r="C8" s="16">
        <v>11477</v>
      </c>
      <c r="D8" s="119">
        <f>ROUND(C8/B8*100,1)</f>
        <v>90.5</v>
      </c>
      <c r="E8" s="117">
        <v>6026</v>
      </c>
      <c r="F8" s="16">
        <v>3967</v>
      </c>
      <c r="G8" s="118">
        <f>ROUND(F8/E8*100,1)</f>
        <v>65.8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15</v>
      </c>
      <c r="B9" s="53">
        <v>161</v>
      </c>
      <c r="C9" s="16">
        <v>181</v>
      </c>
      <c r="D9" s="119">
        <f t="shared" ref="D9:D26" si="0">ROUND(C9/B9*100,1)</f>
        <v>112.4</v>
      </c>
      <c r="E9" s="117">
        <v>102</v>
      </c>
      <c r="F9" s="16">
        <v>58</v>
      </c>
      <c r="G9" s="118">
        <f t="shared" ref="G9:G26" si="1">ROUND(F9/E9*100,1)</f>
        <v>56.9</v>
      </c>
      <c r="I9" s="54"/>
      <c r="J9" s="48"/>
    </row>
    <row r="10" spans="1:33" s="22" customFormat="1" ht="28.5" customHeight="1" x14ac:dyDescent="0.35">
      <c r="A10" s="14" t="s">
        <v>16</v>
      </c>
      <c r="B10" s="53">
        <v>5799</v>
      </c>
      <c r="C10" s="16">
        <v>5493</v>
      </c>
      <c r="D10" s="119">
        <f t="shared" si="0"/>
        <v>94.7</v>
      </c>
      <c r="E10" s="117">
        <v>4068</v>
      </c>
      <c r="F10" s="16">
        <v>2620</v>
      </c>
      <c r="G10" s="118">
        <f t="shared" si="1"/>
        <v>64.400000000000006</v>
      </c>
      <c r="I10" s="54"/>
      <c r="J10" s="48"/>
      <c r="K10" s="19"/>
    </row>
    <row r="11" spans="1:33" ht="42" customHeight="1" x14ac:dyDescent="0.35">
      <c r="A11" s="14" t="s">
        <v>17</v>
      </c>
      <c r="B11" s="53">
        <v>609</v>
      </c>
      <c r="C11" s="16">
        <v>534</v>
      </c>
      <c r="D11" s="119">
        <f t="shared" si="0"/>
        <v>87.7</v>
      </c>
      <c r="E11" s="117">
        <v>454</v>
      </c>
      <c r="F11" s="16">
        <v>329</v>
      </c>
      <c r="G11" s="118">
        <f t="shared" si="1"/>
        <v>72.5</v>
      </c>
      <c r="I11" s="54"/>
      <c r="J11" s="48"/>
    </row>
    <row r="12" spans="1:33" ht="42" customHeight="1" x14ac:dyDescent="0.35">
      <c r="A12" s="14" t="s">
        <v>18</v>
      </c>
      <c r="B12" s="53">
        <v>165</v>
      </c>
      <c r="C12" s="16">
        <v>236</v>
      </c>
      <c r="D12" s="119">
        <f t="shared" si="0"/>
        <v>143</v>
      </c>
      <c r="E12" s="117">
        <v>115</v>
      </c>
      <c r="F12" s="16">
        <v>140</v>
      </c>
      <c r="G12" s="118">
        <f t="shared" si="1"/>
        <v>121.7</v>
      </c>
      <c r="I12" s="54"/>
      <c r="J12" s="48"/>
    </row>
    <row r="13" spans="1:33" ht="30.75" customHeight="1" x14ac:dyDescent="0.35">
      <c r="A13" s="14" t="s">
        <v>19</v>
      </c>
      <c r="B13" s="53">
        <v>1407</v>
      </c>
      <c r="C13" s="16">
        <v>1199</v>
      </c>
      <c r="D13" s="119">
        <f t="shared" si="0"/>
        <v>85.2</v>
      </c>
      <c r="E13" s="117">
        <v>807</v>
      </c>
      <c r="F13" s="16">
        <v>419</v>
      </c>
      <c r="G13" s="118">
        <f t="shared" si="1"/>
        <v>51.9</v>
      </c>
      <c r="I13" s="54"/>
      <c r="J13" s="48"/>
    </row>
    <row r="14" spans="1:33" ht="41.25" customHeight="1" x14ac:dyDescent="0.35">
      <c r="A14" s="14" t="s">
        <v>20</v>
      </c>
      <c r="B14" s="53">
        <v>5095</v>
      </c>
      <c r="C14" s="16">
        <v>5041</v>
      </c>
      <c r="D14" s="119">
        <f t="shared" si="0"/>
        <v>98.9</v>
      </c>
      <c r="E14" s="117">
        <v>3679</v>
      </c>
      <c r="F14" s="16">
        <v>2452</v>
      </c>
      <c r="G14" s="118">
        <f t="shared" si="1"/>
        <v>66.599999999999994</v>
      </c>
      <c r="I14" s="54"/>
      <c r="J14" s="48"/>
    </row>
    <row r="15" spans="1:33" ht="41.25" customHeight="1" x14ac:dyDescent="0.35">
      <c r="A15" s="14" t="s">
        <v>21</v>
      </c>
      <c r="B15" s="53">
        <v>1896</v>
      </c>
      <c r="C15" s="16">
        <v>1989</v>
      </c>
      <c r="D15" s="119">
        <f t="shared" si="0"/>
        <v>104.9</v>
      </c>
      <c r="E15" s="117">
        <v>1369</v>
      </c>
      <c r="F15" s="16">
        <v>1079</v>
      </c>
      <c r="G15" s="118">
        <f t="shared" si="1"/>
        <v>78.8</v>
      </c>
      <c r="I15" s="54"/>
      <c r="J15" s="48"/>
    </row>
    <row r="16" spans="1:33" ht="41.25" customHeight="1" x14ac:dyDescent="0.35">
      <c r="A16" s="14" t="s">
        <v>22</v>
      </c>
      <c r="B16" s="53">
        <v>677</v>
      </c>
      <c r="C16" s="16">
        <v>725</v>
      </c>
      <c r="D16" s="119">
        <f t="shared" si="0"/>
        <v>107.1</v>
      </c>
      <c r="E16" s="117">
        <v>548</v>
      </c>
      <c r="F16" s="16">
        <v>324</v>
      </c>
      <c r="G16" s="118">
        <f t="shared" si="1"/>
        <v>59.1</v>
      </c>
      <c r="I16" s="54"/>
      <c r="J16" s="48"/>
    </row>
    <row r="17" spans="1:10" ht="28.5" customHeight="1" x14ac:dyDescent="0.35">
      <c r="A17" s="14" t="s">
        <v>23</v>
      </c>
      <c r="B17" s="53">
        <v>297</v>
      </c>
      <c r="C17" s="16">
        <v>319</v>
      </c>
      <c r="D17" s="119">
        <f t="shared" si="0"/>
        <v>107.4</v>
      </c>
      <c r="E17" s="117">
        <v>230</v>
      </c>
      <c r="F17" s="16">
        <v>172</v>
      </c>
      <c r="G17" s="118">
        <f t="shared" si="1"/>
        <v>74.8</v>
      </c>
      <c r="I17" s="54"/>
      <c r="J17" s="48"/>
    </row>
    <row r="18" spans="1:10" ht="30.75" customHeight="1" x14ac:dyDescent="0.35">
      <c r="A18" s="14" t="s">
        <v>24</v>
      </c>
      <c r="B18" s="53">
        <v>378</v>
      </c>
      <c r="C18" s="16">
        <v>413</v>
      </c>
      <c r="D18" s="119">
        <f t="shared" si="0"/>
        <v>109.3</v>
      </c>
      <c r="E18" s="117">
        <v>257</v>
      </c>
      <c r="F18" s="16">
        <v>216</v>
      </c>
      <c r="G18" s="118">
        <f t="shared" si="1"/>
        <v>84</v>
      </c>
      <c r="I18" s="54"/>
      <c r="J18" s="48"/>
    </row>
    <row r="19" spans="1:10" ht="30.75" customHeight="1" x14ac:dyDescent="0.35">
      <c r="A19" s="14" t="s">
        <v>25</v>
      </c>
      <c r="B19" s="53">
        <v>201</v>
      </c>
      <c r="C19" s="16">
        <v>206</v>
      </c>
      <c r="D19" s="119">
        <f t="shared" si="0"/>
        <v>102.5</v>
      </c>
      <c r="E19" s="117">
        <v>142</v>
      </c>
      <c r="F19" s="16">
        <v>96</v>
      </c>
      <c r="G19" s="118">
        <f t="shared" si="1"/>
        <v>67.599999999999994</v>
      </c>
      <c r="I19" s="54"/>
      <c r="J19" s="48"/>
    </row>
    <row r="20" spans="1:10" ht="39" customHeight="1" x14ac:dyDescent="0.35">
      <c r="A20" s="14" t="s">
        <v>26</v>
      </c>
      <c r="B20" s="53">
        <v>467</v>
      </c>
      <c r="C20" s="16">
        <v>408</v>
      </c>
      <c r="D20" s="119">
        <f t="shared" si="0"/>
        <v>87.4</v>
      </c>
      <c r="E20" s="117">
        <v>314</v>
      </c>
      <c r="F20" s="16">
        <v>193</v>
      </c>
      <c r="G20" s="118">
        <f t="shared" si="1"/>
        <v>61.5</v>
      </c>
      <c r="I20" s="54"/>
      <c r="J20" s="48"/>
    </row>
    <row r="21" spans="1:10" ht="39.75" customHeight="1" x14ac:dyDescent="0.35">
      <c r="A21" s="14" t="s">
        <v>27</v>
      </c>
      <c r="B21" s="53">
        <v>681</v>
      </c>
      <c r="C21" s="16">
        <v>669</v>
      </c>
      <c r="D21" s="119">
        <f t="shared" si="0"/>
        <v>98.2</v>
      </c>
      <c r="E21" s="117">
        <v>512</v>
      </c>
      <c r="F21" s="16">
        <v>281</v>
      </c>
      <c r="G21" s="118">
        <f t="shared" si="1"/>
        <v>54.9</v>
      </c>
      <c r="I21" s="54"/>
      <c r="J21" s="48"/>
    </row>
    <row r="22" spans="1:10" ht="44.25" customHeight="1" x14ac:dyDescent="0.35">
      <c r="A22" s="14" t="s">
        <v>28</v>
      </c>
      <c r="B22" s="53">
        <v>4839</v>
      </c>
      <c r="C22" s="16">
        <v>6722</v>
      </c>
      <c r="D22" s="119">
        <f t="shared" si="0"/>
        <v>138.9</v>
      </c>
      <c r="E22" s="117">
        <v>3742</v>
      </c>
      <c r="F22" s="16">
        <v>4736</v>
      </c>
      <c r="G22" s="118">
        <f t="shared" si="1"/>
        <v>126.6</v>
      </c>
      <c r="I22" s="54"/>
      <c r="J22" s="48"/>
    </row>
    <row r="23" spans="1:10" ht="31.5" customHeight="1" x14ac:dyDescent="0.35">
      <c r="A23" s="14" t="s">
        <v>29</v>
      </c>
      <c r="B23" s="53">
        <v>902</v>
      </c>
      <c r="C23" s="16">
        <v>1112</v>
      </c>
      <c r="D23" s="119">
        <f t="shared" si="0"/>
        <v>123.3</v>
      </c>
      <c r="E23" s="117">
        <v>715</v>
      </c>
      <c r="F23" s="16">
        <v>796</v>
      </c>
      <c r="G23" s="118">
        <f t="shared" si="1"/>
        <v>111.3</v>
      </c>
      <c r="I23" s="54"/>
      <c r="J23" s="48"/>
    </row>
    <row r="24" spans="1:10" ht="42" customHeight="1" x14ac:dyDescent="0.35">
      <c r="A24" s="14" t="s">
        <v>30</v>
      </c>
      <c r="B24" s="53">
        <v>1561</v>
      </c>
      <c r="C24" s="16">
        <v>1731</v>
      </c>
      <c r="D24" s="119">
        <f t="shared" si="0"/>
        <v>110.9</v>
      </c>
      <c r="E24" s="117">
        <v>1178</v>
      </c>
      <c r="F24" s="16">
        <v>904</v>
      </c>
      <c r="G24" s="118">
        <f t="shared" si="1"/>
        <v>76.7</v>
      </c>
      <c r="I24" s="54"/>
      <c r="J24" s="48"/>
    </row>
    <row r="25" spans="1:10" ht="42" customHeight="1" x14ac:dyDescent="0.35">
      <c r="A25" s="14" t="s">
        <v>31</v>
      </c>
      <c r="B25" s="53">
        <v>88</v>
      </c>
      <c r="C25" s="16">
        <v>117</v>
      </c>
      <c r="D25" s="119">
        <f t="shared" si="0"/>
        <v>133</v>
      </c>
      <c r="E25" s="117">
        <v>65</v>
      </c>
      <c r="F25" s="16">
        <v>68</v>
      </c>
      <c r="G25" s="118">
        <f t="shared" si="1"/>
        <v>104.6</v>
      </c>
      <c r="I25" s="54"/>
      <c r="J25" s="48"/>
    </row>
    <row r="26" spans="1:10" ht="29.25" customHeight="1" x14ac:dyDescent="0.35">
      <c r="A26" s="14" t="s">
        <v>32</v>
      </c>
      <c r="B26" s="53">
        <v>279</v>
      </c>
      <c r="C26" s="16">
        <v>281</v>
      </c>
      <c r="D26" s="119">
        <f t="shared" si="0"/>
        <v>100.7</v>
      </c>
      <c r="E26" s="117">
        <v>198</v>
      </c>
      <c r="F26" s="16">
        <v>168</v>
      </c>
      <c r="G26" s="118">
        <f t="shared" si="1"/>
        <v>84.8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204-1</cp:lastModifiedBy>
  <cp:lastPrinted>2021-02-11T07:52:10Z</cp:lastPrinted>
  <dcterms:created xsi:type="dcterms:W3CDTF">2020-12-10T10:35:03Z</dcterms:created>
  <dcterms:modified xsi:type="dcterms:W3CDTF">2021-06-11T06:37:45Z</dcterms:modified>
</cp:coreProperties>
</file>