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2\СТАТИСТИЧНА ІНФОРМАЦІЯ до 15 числа\1.Ситуація на зареєстрованому ринку праці та Діяльність державної служби зайнятості\3-22\"/>
    </mc:Choice>
  </mc:AlternateContent>
  <xr:revisionPtr revIDLastSave="0" documentId="13_ncr:1_{A24C31AD-19CC-48B4-8313-CFBE0FFCB9EB}" xr6:coauthVersionLast="45" xr6:coauthVersionMax="45" xr10:uidLastSave="{00000000-0000-0000-0000-000000000000}"/>
  <bookViews>
    <workbookView xWindow="1470" yWindow="495" windowWidth="24675" windowHeight="14580" tabRatio="895" activeTab="28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'28'!$A$9:$BQ$9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'28'!$A$1:$CE$39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7" l="1"/>
  <c r="E26" i="47"/>
  <c r="D26" i="47"/>
  <c r="E25" i="47"/>
  <c r="D25" i="47"/>
  <c r="E24" i="47"/>
  <c r="D24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8" i="46"/>
  <c r="E8" i="46"/>
  <c r="D8" i="46"/>
  <c r="C8" i="46"/>
  <c r="F28" i="45"/>
  <c r="F27" i="45"/>
  <c r="E27" i="45"/>
  <c r="F26" i="45"/>
  <c r="E26" i="45"/>
  <c r="F25" i="45"/>
  <c r="E25" i="45"/>
  <c r="F24" i="45"/>
  <c r="E24" i="45"/>
  <c r="F23" i="45"/>
  <c r="F22" i="45"/>
  <c r="E22" i="45"/>
  <c r="F21" i="45"/>
  <c r="E21" i="45"/>
  <c r="F20" i="45"/>
  <c r="F19" i="45"/>
  <c r="E19" i="45"/>
  <c r="F18" i="45"/>
  <c r="F17" i="45"/>
  <c r="F16" i="45"/>
  <c r="E16" i="45"/>
  <c r="F15" i="45"/>
  <c r="F14" i="45"/>
  <c r="F13" i="45"/>
  <c r="E13" i="45"/>
  <c r="F12" i="45"/>
  <c r="E12" i="45"/>
  <c r="F11" i="45"/>
  <c r="F10" i="45"/>
  <c r="F8" i="45"/>
  <c r="D8" i="45"/>
  <c r="E8" i="45" s="1"/>
  <c r="C8" i="45"/>
  <c r="F39" i="44"/>
  <c r="E39" i="44"/>
  <c r="F38" i="44"/>
  <c r="F37" i="44"/>
  <c r="E37" i="44"/>
  <c r="F36" i="44"/>
  <c r="E36" i="44"/>
  <c r="F35" i="44"/>
  <c r="E35" i="44"/>
  <c r="F34" i="44"/>
  <c r="E34" i="44"/>
  <c r="F33" i="44"/>
  <c r="E33" i="44"/>
  <c r="F32" i="44"/>
  <c r="E32" i="44"/>
  <c r="F31" i="44"/>
  <c r="E31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D10" i="44"/>
  <c r="F10" i="44" s="1"/>
  <c r="C10" i="44"/>
  <c r="E10" i="44" l="1"/>
  <c r="D10" i="18" l="1"/>
  <c r="D11" i="18"/>
  <c r="D12" i="18"/>
  <c r="D13" i="18"/>
  <c r="D14" i="18"/>
  <c r="D15" i="18"/>
  <c r="D16" i="18"/>
  <c r="D17" i="18"/>
  <c r="D9" i="18"/>
  <c r="C7" i="18"/>
  <c r="B7" i="18"/>
  <c r="D8" i="17"/>
  <c r="D9" i="17"/>
  <c r="D11" i="17"/>
  <c r="D12" i="17"/>
  <c r="D13" i="17"/>
  <c r="D14" i="17"/>
  <c r="D18" i="17"/>
  <c r="D20" i="17"/>
  <c r="D21" i="17"/>
  <c r="D23" i="17"/>
  <c r="D26" i="17"/>
  <c r="D27" i="17"/>
  <c r="D28" i="17"/>
  <c r="D29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I9" i="33" l="1"/>
  <c r="I10" i="33"/>
  <c r="I11" i="33"/>
  <c r="I12" i="33"/>
  <c r="I13" i="33"/>
  <c r="I14" i="33"/>
  <c r="I15" i="33"/>
  <c r="I16" i="33"/>
  <c r="I8" i="33"/>
  <c r="G9" i="33"/>
  <c r="G10" i="33"/>
  <c r="G11" i="33"/>
  <c r="G12" i="33"/>
  <c r="G13" i="33"/>
  <c r="G14" i="33"/>
  <c r="G15" i="33"/>
  <c r="G16" i="33"/>
  <c r="G8" i="33"/>
  <c r="E9" i="33"/>
  <c r="E10" i="33"/>
  <c r="E11" i="33"/>
  <c r="E12" i="33"/>
  <c r="E13" i="33"/>
  <c r="E14" i="33"/>
  <c r="E15" i="33"/>
  <c r="E16" i="33"/>
  <c r="E8" i="33"/>
  <c r="C9" i="33"/>
  <c r="C10" i="33"/>
  <c r="C11" i="33"/>
  <c r="C12" i="33"/>
  <c r="C13" i="33"/>
  <c r="C14" i="33"/>
  <c r="C15" i="33"/>
  <c r="C16" i="33"/>
  <c r="C8" i="33"/>
  <c r="H6" i="33"/>
  <c r="F6" i="33"/>
  <c r="D6" i="33"/>
  <c r="B6" i="33"/>
  <c r="G8" i="15"/>
  <c r="G9" i="15"/>
  <c r="G10" i="15"/>
  <c r="G11" i="15"/>
  <c r="G12" i="15"/>
  <c r="G13" i="15"/>
  <c r="G14" i="15"/>
  <c r="G15" i="15"/>
  <c r="G7" i="15"/>
  <c r="F5" i="15"/>
  <c r="E5" i="15"/>
  <c r="D8" i="15"/>
  <c r="D9" i="15"/>
  <c r="D10" i="15"/>
  <c r="D11" i="15"/>
  <c r="D12" i="15"/>
  <c r="D13" i="15"/>
  <c r="D14" i="15"/>
  <c r="D15" i="15"/>
  <c r="D7" i="15"/>
  <c r="C5" i="15"/>
  <c r="B5" i="15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7" i="30"/>
  <c r="H6" i="30"/>
  <c r="F6" i="30"/>
  <c r="D6" i="30"/>
  <c r="B6" i="30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F5" i="14"/>
  <c r="E5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5" i="14"/>
  <c r="B5" i="14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9" i="29"/>
  <c r="I6" i="29"/>
  <c r="G6" i="29"/>
  <c r="H7" i="29"/>
  <c r="F7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9" i="29"/>
  <c r="E6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10" i="29"/>
  <c r="C9" i="29"/>
  <c r="C6" i="29"/>
  <c r="D7" i="29"/>
  <c r="B7" i="29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G6" i="33" l="1"/>
  <c r="I6" i="30"/>
  <c r="G5" i="14"/>
  <c r="E6" i="33"/>
  <c r="G6" i="30"/>
  <c r="E6" i="30"/>
  <c r="G7" i="29"/>
  <c r="C7" i="29"/>
  <c r="I7" i="29"/>
  <c r="G6" i="13"/>
  <c r="E7" i="29"/>
  <c r="D6" i="13"/>
  <c r="I6" i="33"/>
  <c r="G5" i="15"/>
  <c r="C6" i="33"/>
  <c r="D5" i="15"/>
  <c r="C6" i="30"/>
  <c r="D5" i="14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6" i="11"/>
  <c r="G7" i="11"/>
  <c r="G9" i="11"/>
  <c r="G10" i="11"/>
  <c r="G12" i="11"/>
  <c r="G13" i="11"/>
  <c r="G16" i="11"/>
  <c r="G17" i="11"/>
  <c r="G18" i="11"/>
  <c r="G19" i="11"/>
  <c r="G20" i="11"/>
  <c r="G21" i="11"/>
  <c r="G22" i="11"/>
  <c r="G23" i="11"/>
  <c r="G24" i="11"/>
  <c r="G26" i="11"/>
  <c r="G27" i="11"/>
  <c r="G28" i="11"/>
  <c r="G29" i="11"/>
  <c r="D6" i="11"/>
  <c r="D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E5" i="11"/>
  <c r="C5" i="11"/>
  <c r="B5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D5" i="12" l="1"/>
  <c r="G5" i="12"/>
  <c r="G5" i="11"/>
  <c r="D5" i="11"/>
  <c r="F5" i="10"/>
  <c r="E5" i="10"/>
  <c r="C5" i="10"/>
  <c r="B5" i="10"/>
  <c r="G5" i="10" l="1"/>
  <c r="D5" i="10"/>
</calcChain>
</file>

<file path=xl/sharedStrings.xml><?xml version="1.0" encoding="utf-8"?>
<sst xmlns="http://schemas.openxmlformats.org/spreadsheetml/2006/main" count="2158" uniqueCount="580">
  <si>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</si>
  <si>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</si>
  <si>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</si>
  <si>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</si>
  <si>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</si>
  <si>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</si>
  <si>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</si>
  <si>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</si>
  <si>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</si>
  <si>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</si>
  <si>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</si>
  <si>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</si>
  <si>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</si>
  <si>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</si>
  <si>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</si>
  <si>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</si>
  <si>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</si>
  <si>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</si>
  <si>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</si>
  <si>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</si>
  <si>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</si>
  <si>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</si>
  <si>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</si>
  <si>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</si>
  <si>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</si>
  <si>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</si>
  <si>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</si>
  <si>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</si>
  <si>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</si>
  <si>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</si>
  <si>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</si>
  <si>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</si>
  <si>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</si>
  <si>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</si>
  <si>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</si>
  <si>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</si>
  <si>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</si>
  <si>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</si>
  <si>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</si>
  <si>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</si>
  <si>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</si>
  <si>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</si>
  <si>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</si>
  <si>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</si>
  <si>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</si>
  <si>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</si>
  <si>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</si>
  <si>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</si>
  <si>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</si>
  <si>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</si>
  <si>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</si>
  <si>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</si>
  <si>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</si>
  <si>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</si>
  <si>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</si>
  <si>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</si>
  <si>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</si>
  <si>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</si>
  <si>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</si>
  <si>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</si>
  <si>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</si>
  <si>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</si>
  <si>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</si>
  <si>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</si>
  <si>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</si>
  <si>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</si>
  <si>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</si>
  <si>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</si>
  <si>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</si>
  <si>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</si>
  <si>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</si>
  <si>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</si>
  <si>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</si>
  <si>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</si>
  <si>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</si>
  <si>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</si>
  <si>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</si>
  <si>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</si>
  <si>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</si>
  <si>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</si>
  <si>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</si>
  <si>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</si>
  <si>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</si>
  <si>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</si>
  <si>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</si>
  <si>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</si>
  <si>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</si>
  <si>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</si>
  <si>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</si>
  <si>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</si>
  <si>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</si>
  <si>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</si>
  <si>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</si>
  <si>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</si>
  <si>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</si>
  <si>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</si>
  <si>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</si>
  <si>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</si>
  <si>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</si>
  <si>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</si>
  <si>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</si>
  <si>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</si>
  <si>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</si>
  <si>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</si>
  <si>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</si>
  <si>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</si>
  <si>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</si>
  <si>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</si>
  <si>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</si>
  <si>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</si>
  <si>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</si>
  <si>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</si>
  <si>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</si>
  <si>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</si>
  <si>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</si>
  <si>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</si>
  <si>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</si>
  <si>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</si>
  <si>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</si>
  <si>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</si>
  <si>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</si>
  <si>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</si>
  <si>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</si>
  <si>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</si>
  <si>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</si>
  <si>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</si>
  <si>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</si>
  <si>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</si>
  <si>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</si>
  <si>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</si>
  <si>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</si>
  <si>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</si>
  <si>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</si>
  <si>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</si>
  <si>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</si>
  <si>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</si>
  <si>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</si>
  <si>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</si>
  <si>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</si>
  <si>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</si>
  <si>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</si>
  <si>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</si>
  <si>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</si>
  <si>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</si>
  <si>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</si>
  <si>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</si>
  <si>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</si>
  <si>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</si>
  <si>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</si>
  <si>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</si>
  <si>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</si>
  <si>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</si>
  <si>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</si>
  <si>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</si>
  <si>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</si>
  <si>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</si>
  <si>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</si>
  <si>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</si>
  <si>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</si>
  <si>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</si>
  <si>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</si>
  <si>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</si>
  <si>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</si>
  <si>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</si>
  <si>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</si>
  <si>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</si>
  <si>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</si>
  <si>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</si>
  <si>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</si>
  <si>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</si>
  <si>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</si>
  <si>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</si>
  <si>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</si>
  <si>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</si>
  <si>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</si>
  <si>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</si>
  <si>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</si>
  <si>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</si>
  <si>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</si>
  <si>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</si>
  <si>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</si>
  <si>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</si>
  <si>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</si>
  <si>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</si>
  <si>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</si>
  <si>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</si>
  <si>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</si>
  <si>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</si>
  <si>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</si>
  <si>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</si>
  <si>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</si>
  <si>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</si>
  <si>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</si>
  <si>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</si>
  <si>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</si>
  <si>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</si>
  <si>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</si>
  <si>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</si>
  <si>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</si>
  <si>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</si>
  <si>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</si>
  <si>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</si>
  <si>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</si>
  <si>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</si>
  <si>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</si>
  <si>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</si>
  <si>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</si>
  <si>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</si>
  <si>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</si>
  <si>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</si>
  <si>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</si>
  <si>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</si>
  <si>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</si>
  <si>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</si>
  <si>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</si>
  <si>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</si>
  <si>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</si>
  <si>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</si>
  <si>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</si>
  <si>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</si>
  <si>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</si>
  <si>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</si>
  <si>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</si>
  <si>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</si>
  <si>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</si>
  <si>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</si>
  <si>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</si>
  <si>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</si>
  <si>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</si>
  <si>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</si>
  <si>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</si>
  <si>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</si>
  <si>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</si>
  <si>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</si>
  <si>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</si>
  <si>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</si>
  <si>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</si>
  <si>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</si>
  <si>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</si>
  <si>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</si>
  <si>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</si>
  <si>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</si>
  <si>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</si>
  <si>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</si>
  <si>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</si>
  <si>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</si>
  <si>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</si>
  <si>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</si>
  <si>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</si>
  <si>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</si>
  <si>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</si>
  <si>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</si>
  <si>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</si>
  <si>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</si>
  <si>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</si>
  <si>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</si>
  <si>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</si>
  <si>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</si>
  <si>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</si>
  <si>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</si>
  <si>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</si>
  <si>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</si>
  <si>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</si>
  <si>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</si>
  <si>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</si>
  <si>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</si>
  <si>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</si>
  <si>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</si>
  <si>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</si>
  <si>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</si>
  <si>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</si>
  <si>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</si>
  <si>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</si>
  <si>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</si>
  <si>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</si>
  <si>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</si>
  <si>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</si>
  <si>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</si>
  <si>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</si>
  <si>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</si>
  <si>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</si>
  <si>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</si>
  <si>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</si>
  <si>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</si>
  <si>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</si>
  <si>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</si>
  <si>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</si>
  <si>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</si>
  <si>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</si>
  <si>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</si>
  <si>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</si>
  <si>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</si>
  <si>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</si>
  <si>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</si>
  <si>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</si>
  <si>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</si>
  <si>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</si>
  <si>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</si>
  <si>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</si>
  <si>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</si>
  <si>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</si>
  <si>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</si>
  <si>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</si>
  <si>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</si>
  <si>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</si>
  <si>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</si>
  <si>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</si>
  <si>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</si>
  <si>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</si>
  <si>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</si>
  <si>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</si>
  <si>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</si>
  <si>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</si>
  <si>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</si>
  <si>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</si>
  <si>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</si>
  <si>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</si>
  <si>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</si>
  <si>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</si>
  <si>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</si>
  <si>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</si>
  <si>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</si>
  <si>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</si>
  <si>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</si>
  <si>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</si>
  <si>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</si>
  <si>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</si>
  <si>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</si>
  <si>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</si>
  <si>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</si>
  <si>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</si>
  <si>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</si>
  <si>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</si>
  <si>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</si>
  <si>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</si>
  <si>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</si>
  <si>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</si>
  <si>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</si>
  <si>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</si>
  <si>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</si>
  <si>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</si>
  <si>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</si>
  <si>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</si>
  <si>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</si>
  <si>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</si>
  <si>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</si>
  <si>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</si>
  <si>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</si>
  <si>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технік-будівельник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</si>
  <si>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</si>
  <si>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</si>
  <si>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</si>
  <si>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</si>
  <si>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</si>
  <si>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</si>
  <si>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</si>
  <si>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</si>
  <si>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</si>
  <si>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</si>
  <si>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</si>
  <si>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</si>
  <si>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</si>
  <si>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</si>
  <si>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</si>
  <si>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</si>
  <si>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</si>
  <si>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</si>
  <si>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</si>
  <si>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</si>
  <si>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</si>
  <si>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</si>
  <si>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</si>
  <si>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</si>
  <si>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пожежний-рятувальник</t>
  </si>
  <si>
    <t>Виробництво меблів для офісів і підприємств торгівлі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</si>
  <si>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</si>
  <si>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</si>
  <si>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</si>
  <si>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</si>
  <si>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</si>
  <si>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</si>
  <si>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</si>
  <si>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старший оперуповноважений в особливо важливих справах</t>
  </si>
  <si>
    <t xml:space="preserve"> контролер енергонагляду</t>
  </si>
  <si>
    <t xml:space="preserve">Неспеціалізована оптова торгівля </t>
  </si>
  <si>
    <t xml:space="preserve"> прасувальник</t>
  </si>
  <si>
    <t xml:space="preserve"> інспектор (пенітенціарна система)</t>
  </si>
  <si>
    <t xml:space="preserve"> інженер-технолог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</si>
  <si>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</si>
  <si>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</si>
  <si>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</si>
  <si>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технік</t>
  </si>
  <si>
    <t xml:space="preserve"> радіотелефоніст</t>
  </si>
  <si>
    <t xml:space="preserve"> начальник відділення зв'язку</t>
  </si>
  <si>
    <t xml:space="preserve"> начальник відділення</t>
  </si>
  <si>
    <t xml:space="preserve"> менеджер (управитель) з питань регіонального розвитку</t>
  </si>
  <si>
    <t xml:space="preserve"> економіст-статистик</t>
  </si>
  <si>
    <t xml:space="preserve"> електрик цеху</t>
  </si>
  <si>
    <t xml:space="preserve"> технолог</t>
  </si>
  <si>
    <t xml:space="preserve"> асистент вихователя закладу дошкільної освіти</t>
  </si>
  <si>
    <t xml:space="preserve"> вальник лісу</t>
  </si>
  <si>
    <t xml:space="preserve"> формувальник залізобетонних виробів та конструкцій</t>
  </si>
  <si>
    <t xml:space="preserve"> складач поїздів</t>
  </si>
  <si>
    <t>Комплексне обслуговування об'єктів</t>
  </si>
  <si>
    <t>Пасажирський залізничний транспорт міжміського сполучення</t>
  </si>
  <si>
    <t>Роздрібна торгівля іншими продуктами харчування в спеціалізованих магазинах</t>
  </si>
  <si>
    <t xml:space="preserve"> інженер-землевпорядник</t>
  </si>
  <si>
    <t xml:space="preserve"> інспектор з військового обліку</t>
  </si>
  <si>
    <t xml:space="preserve"> рахівник</t>
  </si>
  <si>
    <t xml:space="preserve"> менеджер (управитель) з персоналу</t>
  </si>
  <si>
    <t xml:space="preserve"> верстатник деревообробних верстатів</t>
  </si>
  <si>
    <t xml:space="preserve"> різальник м'ясопродуктів</t>
  </si>
  <si>
    <t xml:space="preserve"> чистильник</t>
  </si>
  <si>
    <t xml:space="preserve"> маркувальник</t>
  </si>
  <si>
    <t xml:space="preserve"> оператор електронно-обчислювальних та обчислювальних машин</t>
  </si>
  <si>
    <t xml:space="preserve"> гардеробник</t>
  </si>
  <si>
    <t xml:space="preserve"> інженер-механік груповий</t>
  </si>
  <si>
    <t xml:space="preserve"> ревізор-інспектор податковий</t>
  </si>
  <si>
    <t xml:space="preserve"> фельдшер ветеринарної медицини</t>
  </si>
  <si>
    <t xml:space="preserve"> інкасатор</t>
  </si>
  <si>
    <t xml:space="preserve"> контролер-ревізор</t>
  </si>
  <si>
    <t xml:space="preserve"> молодший інспектор прикордонної служби</t>
  </si>
  <si>
    <t xml:space="preserve"> слюсар з ремонту агрегатів</t>
  </si>
  <si>
    <t xml:space="preserve"> машиніст навантажувальної машини</t>
  </si>
  <si>
    <t xml:space="preserve"> машиніст котка самохідного з рівними вальцями</t>
  </si>
  <si>
    <t xml:space="preserve"> сушильник сировини та матеріалів</t>
  </si>
  <si>
    <t>Театральна та концертна діяльність</t>
  </si>
  <si>
    <t>Роздрібна торгівля м'ясом і м'ясними продуктами в спеціалізованих магазинах</t>
  </si>
  <si>
    <t>Роздрібна торгівля напоями в спеціалізованих магазинах</t>
  </si>
  <si>
    <t>Інші види діяльності з прибирання</t>
  </si>
  <si>
    <t>Лісозаготівлі</t>
  </si>
  <si>
    <t>Надання допоміжних послуг у лісовому господарстві</t>
  </si>
  <si>
    <t>Виробництво замків і дверних петель</t>
  </si>
  <si>
    <t xml:space="preserve"> інженер з комп'ютерних систем</t>
  </si>
  <si>
    <t xml:space="preserve"> експедитор (перевезення пошти)</t>
  </si>
  <si>
    <t xml:space="preserve"> прийомоздавальник вантажу та багажу</t>
  </si>
  <si>
    <t xml:space="preserve"> асистент вчителя</t>
  </si>
  <si>
    <t xml:space="preserve"> сестра медична (брат медичний) зі стоматології</t>
  </si>
  <si>
    <t xml:space="preserve"> сестра-господиня</t>
  </si>
  <si>
    <t xml:space="preserve"> оператор тваринницьких комплексів та механізованих ферм</t>
  </si>
  <si>
    <t xml:space="preserve"> контролер водопровідного господарства</t>
  </si>
  <si>
    <t>Діяльність у сфері проводового електрозв'язку</t>
  </si>
  <si>
    <t>Виробництво продуктів борошномельно-круп'яної промисловості</t>
  </si>
  <si>
    <t xml:space="preserve"> електромеханік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</si>
  <si>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</si>
  <si>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електроенергії</t>
  </si>
  <si>
    <t>Стоматологічна практика</t>
  </si>
  <si>
    <t>Роздрібна торгівля газетами та канцелярськими товарами в спеціалізованих магазинах</t>
  </si>
  <si>
    <t>Діяльність агентств тимчасового працевлаштування</t>
  </si>
  <si>
    <t>Інші спеціалізовані будівельні роботи, н.в.і.у.</t>
  </si>
  <si>
    <t>Виробництво олії та тваринних жирів</t>
  </si>
  <si>
    <t>Інші види роздрібної торгівлі поза магазинами</t>
  </si>
  <si>
    <t>Пасажирський наземний транспорт міського та приміського сполучення</t>
  </si>
  <si>
    <t xml:space="preserve"> оператор з обробки інформації та програмного забезпечення</t>
  </si>
  <si>
    <t xml:space="preserve"> грибовод</t>
  </si>
  <si>
    <t xml:space="preserve"> санітар (ветеринарна медицина)</t>
  </si>
  <si>
    <t xml:space="preserve"> котлочистильник</t>
  </si>
  <si>
    <t xml:space="preserve"> автоматник</t>
  </si>
  <si>
    <t xml:space="preserve"> кур'єр</t>
  </si>
  <si>
    <t>Січень-березень                       2021 р.</t>
  </si>
  <si>
    <t>Станом на 01.04.2021 р.</t>
  </si>
  <si>
    <t>Січень-березень                        2021 р.</t>
  </si>
  <si>
    <t>Січень-березень                    2022 р.</t>
  </si>
  <si>
    <t>Станом на 01.04.2022 р.</t>
  </si>
  <si>
    <t>Січень-березень                     2022 р.</t>
  </si>
  <si>
    <t>січень-березень 2022 р.</t>
  </si>
  <si>
    <t>станом на 01.04.2022 р.</t>
  </si>
  <si>
    <t xml:space="preserve"> лікар загальної практики-сімейний лікар</t>
  </si>
  <si>
    <t xml:space="preserve"> диспетчер</t>
  </si>
  <si>
    <t xml:space="preserve"> манікюрник</t>
  </si>
  <si>
    <t xml:space="preserve"> машиніст зернових навантажувально-розвантажувальних машин</t>
  </si>
  <si>
    <t>Січень-березень 2022 року</t>
  </si>
  <si>
    <t>Станом на 1 квітня 2022 року</t>
  </si>
  <si>
    <t>інспектор (пенітенціарна система)</t>
  </si>
  <si>
    <t>"Виробництво хліба та хлібобулочних виробів</t>
  </si>
  <si>
    <t>"Діяльність у сфері бухгалтерського обліку й аудиту</t>
  </si>
  <si>
    <t>Січень-березень 2022 р.</t>
  </si>
  <si>
    <t>Оптова торгівля іншими товарами господарського призначення</t>
  </si>
  <si>
    <t>Виробництво машин і устатковання для виготовлення харчових продуктів і напоїв, перероблення тютюну</t>
  </si>
  <si>
    <t>Оптова торгівля зерном, необробленим тютюном, насінням і кормами для тварин</t>
  </si>
  <si>
    <t>керівник структурного підрозділу - головний спеціаліст</t>
  </si>
  <si>
    <t>вихователь закладу дошкільної освіти</t>
  </si>
  <si>
    <t>адміністратор (господар) залу</t>
  </si>
  <si>
    <t>робітник з комплексного обслуговування сільськогосподарського виробництва</t>
  </si>
  <si>
    <t>голова органу місцевого самоврядування (міський, сільський і т. ін.)</t>
  </si>
  <si>
    <t xml:space="preserve"> менеджер (управитель) із надання кредитів</t>
  </si>
  <si>
    <t xml:space="preserve"> лаборант (хімічні та фізичні дослідження)</t>
  </si>
  <si>
    <t xml:space="preserve"> контролер якості</t>
  </si>
  <si>
    <t xml:space="preserve"> сировар</t>
  </si>
  <si>
    <t xml:space="preserve"> сортувальник поштових відправлень та виробів друку</t>
  </si>
  <si>
    <t xml:space="preserve"> монтажник</t>
  </si>
  <si>
    <t>станом на 1 квітня 2022 року</t>
  </si>
  <si>
    <t>Дослідження й експериментальні розробки у сфері інших природничих і технічних наук</t>
  </si>
  <si>
    <t>Дистиляція, ректифікація та змішування спиртних напоїв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</si>
  <si>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січні-березні 2022 р.</t>
  </si>
  <si>
    <t xml:space="preserve">Надання інших послуг догляду із забезпеченням проживання </t>
  </si>
  <si>
    <t>Виробництво зброї та боєприпасів</t>
  </si>
  <si>
    <t>Функціювання музеїв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</si>
  <si>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2022 р.</t>
  </si>
  <si>
    <t>Виробництво готових кормів для тварин, що утримуються на фермах</t>
  </si>
  <si>
    <t>Виробництво легких металевих паковань</t>
  </si>
  <si>
    <t>Будівництво залізниць і метрополітену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</si>
  <si>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2022 р.</t>
  </si>
  <si>
    <t xml:space="preserve"> агроном із захисту рослин</t>
  </si>
  <si>
    <t xml:space="preserve"> лікар-стоматолог</t>
  </si>
  <si>
    <t xml:space="preserve"> штампувальник (холодноштампувальні роботи)</t>
  </si>
  <si>
    <t xml:space="preserve"> бригадир на дільницях основного виробництва (інші виробництва)</t>
  </si>
  <si>
    <t>є найбільшою у січні-березні 2022 року</t>
  </si>
  <si>
    <t>Професії, по яких кількість працевлаштованих безробітних жінок є найбільшою у січні-березні 2022 р.</t>
  </si>
  <si>
    <t>Професії, по яких кількість працевлаштованих безробітних чоловіків є найбільшою у січні-березні 2022 р.</t>
  </si>
  <si>
    <t>по Вінницькій області</t>
  </si>
  <si>
    <t>січень-березень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</si>
  <si>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</si>
  <si>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</si>
  <si>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</si>
  <si>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</si>
  <si>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</si>
  <si>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</si>
  <si>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</si>
  <si>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</si>
  <si>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</si>
  <si>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</si>
  <si>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</si>
  <si>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</si>
  <si>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</si>
  <si>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</si>
  <si>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</si>
  <si>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</si>
  <si>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</si>
  <si>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</si>
  <si>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</si>
  <si>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</si>
  <si>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</si>
  <si>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</si>
  <si>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</si>
  <si>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</si>
  <si>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</si>
  <si>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</si>
  <si>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</si>
  <si>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</si>
  <si>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</si>
  <si>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</si>
  <si>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</si>
  <si>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(за професійними групами) по Вінницькій області</t>
  </si>
  <si>
    <t xml:space="preserve"> січень-березень 2021 р.</t>
  </si>
  <si>
    <t xml:space="preserve"> січень-березень 2022 р.</t>
  </si>
  <si>
    <t>Показники діяльності Вінницької обласної служби зайнятості</t>
  </si>
  <si>
    <t>у січні-березні 2021-2022 рр.</t>
  </si>
  <si>
    <t>січень-лютий 2022 р.</t>
  </si>
  <si>
    <t xml:space="preserve"> + (-)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</si>
  <si>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</si>
  <si>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</si>
  <si>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</si>
  <si>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</si>
  <si>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</si>
  <si>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</si>
  <si>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</si>
  <si>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</si>
  <si>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</si>
  <si>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</si>
  <si>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</si>
  <si>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</si>
  <si>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01.04.2021</t>
  </si>
  <si>
    <t>на 01.04.2022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</si>
  <si>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</si>
  <si>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</si>
  <si>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</si>
  <si>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+ 420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</si>
  <si>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</si>
  <si>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-4 осіб</t>
    </r>
  </si>
  <si>
    <t>Надання послуг Вінницькою обласною службою зайнятості</t>
  </si>
  <si>
    <t>у січні-березні  2021 - 2022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</si>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</sst>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rgb="FFBFDBAD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64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62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17" fillId="2" borderId="4" xfId="10" applyFont="1" applyFill="1" applyBorder="1" applyAlignment="1">
      <alignment horizontal="center" vertical="center"/>
    </xf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62" fillId="3" borderId="1" xfId="0" applyNumberFormat="1" applyFont="1" applyFill="1" applyBorder="1" applyAlignment="1">
      <alignment horizontal="center" vertical="center"/>
    </xf>
    <xf numFmtId="1" fontId="62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4" fillId="0" borderId="0" xfId="5" applyNumberFormat="1" applyFont="1" applyAlignment="1" applyProtection="1">
      <alignment horizontal="center"/>
      <protection locked="0"/>
    </xf>
    <xf numFmtId="1" fontId="64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Alignment="1" applyProtection="1">
      <alignment horizontal="center"/>
      <protection locked="0"/>
    </xf>
    <xf numFmtId="1" fontId="64" fillId="0" borderId="11" xfId="5" applyNumberFormat="1" applyFont="1" applyBorder="1" applyProtection="1">
      <protection locked="0"/>
    </xf>
    <xf numFmtId="1" fontId="65" fillId="0" borderId="11" xfId="5" applyNumberFormat="1" applyFont="1" applyBorder="1" applyAlignment="1" applyProtection="1">
      <alignment horizontal="right"/>
      <protection locked="0"/>
    </xf>
    <xf numFmtId="1" fontId="66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1" fontId="68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8" fillId="0" borderId="6" xfId="5" applyNumberFormat="1" applyFont="1" applyBorder="1" applyAlignment="1">
      <alignment horizontal="center" vertical="center" wrapText="1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8" fillId="0" borderId="4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 applyProtection="1">
      <alignment horizontal="center" vertical="center"/>
      <protection locked="0"/>
    </xf>
    <xf numFmtId="164" fontId="69" fillId="7" borderId="5" xfId="5" applyNumberFormat="1" applyFont="1" applyFill="1" applyBorder="1" applyAlignment="1" applyProtection="1">
      <alignment horizontal="center" vertical="center"/>
      <protection locked="0"/>
    </xf>
    <xf numFmtId="165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>
      <alignment horizontal="center" vertical="center" wrapText="1"/>
    </xf>
    <xf numFmtId="165" fontId="69" fillId="7" borderId="5" xfId="5" applyNumberFormat="1" applyFont="1" applyFill="1" applyBorder="1" applyAlignment="1">
      <alignment horizontal="center" vertical="center" wrapText="1"/>
    </xf>
    <xf numFmtId="3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9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</cellXfs>
  <cellStyles count="16">
    <cellStyle name="Звичайний" xfId="0" builtinId="0"/>
    <cellStyle name="Звичайний 2" xfId="15" xr:uid="{4EB1D95D-1FE8-49CE-970B-9E299978AB34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03%202022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3D73-4222-44A7-87AD-388563420532}">
  <sheetPr>
    <tabColor rgb="FFD8B088"/>
  </sheetPr>
  <dimension ref="A1:N39"/>
  <sheetViews>
    <sheetView view="pageBreakPreview" topLeftCell="B1" zoomScale="85" zoomScaleNormal="55" zoomScaleSheetLayoutView="85" workbookViewId="0">
      <selection activeCell="E37" sqref="E37"/>
    </sheetView>
  </sheetViews>
  <sheetFormatPr defaultRowHeight="12.75" x14ac:dyDescent="0.2"/>
  <cols>
    <col min="1" max="1" width="1.28515625" style="292" hidden="1" customWidth="1"/>
    <col min="2" max="2" width="31.28515625" style="292" customWidth="1"/>
    <col min="3" max="4" width="21.42578125" style="292" customWidth="1"/>
    <col min="5" max="6" width="14.42578125" style="292" customWidth="1"/>
    <col min="7" max="7" width="9.140625" style="292"/>
    <col min="8" max="10" width="9.140625" style="292" customWidth="1"/>
    <col min="11" max="256" width="9.140625" style="292"/>
    <col min="257" max="257" width="0" style="292" hidden="1" customWidth="1"/>
    <col min="258" max="258" width="22.5703125" style="292" customWidth="1"/>
    <col min="259" max="262" width="14.7109375" style="292" customWidth="1"/>
    <col min="263" max="263" width="9.140625" style="292"/>
    <col min="264" max="266" width="9.140625" style="292" customWidth="1"/>
    <col min="267" max="512" width="9.140625" style="292"/>
    <col min="513" max="513" width="0" style="292" hidden="1" customWidth="1"/>
    <col min="514" max="514" width="22.5703125" style="292" customWidth="1"/>
    <col min="515" max="518" width="14.7109375" style="292" customWidth="1"/>
    <col min="519" max="519" width="9.140625" style="292"/>
    <col min="520" max="522" width="9.140625" style="292" customWidth="1"/>
    <col min="523" max="768" width="9.140625" style="292"/>
    <col min="769" max="769" width="0" style="292" hidden="1" customWidth="1"/>
    <col min="770" max="770" width="22.5703125" style="292" customWidth="1"/>
    <col min="771" max="774" width="14.7109375" style="292" customWidth="1"/>
    <col min="775" max="775" width="9.140625" style="292"/>
    <col min="776" max="778" width="9.140625" style="292" customWidth="1"/>
    <col min="779" max="1024" width="9.140625" style="292"/>
    <col min="1025" max="1025" width="0" style="292" hidden="1" customWidth="1"/>
    <col min="1026" max="1026" width="22.5703125" style="292" customWidth="1"/>
    <col min="1027" max="1030" width="14.7109375" style="292" customWidth="1"/>
    <col min="1031" max="1031" width="9.140625" style="292"/>
    <col min="1032" max="1034" width="9.140625" style="292" customWidth="1"/>
    <col min="1035" max="1280" width="9.140625" style="292"/>
    <col min="1281" max="1281" width="0" style="292" hidden="1" customWidth="1"/>
    <col min="1282" max="1282" width="22.5703125" style="292" customWidth="1"/>
    <col min="1283" max="1286" width="14.7109375" style="292" customWidth="1"/>
    <col min="1287" max="1287" width="9.140625" style="292"/>
    <col min="1288" max="1290" width="9.140625" style="292" customWidth="1"/>
    <col min="1291" max="1536" width="9.140625" style="292"/>
    <col min="1537" max="1537" width="0" style="292" hidden="1" customWidth="1"/>
    <col min="1538" max="1538" width="22.5703125" style="292" customWidth="1"/>
    <col min="1539" max="1542" width="14.7109375" style="292" customWidth="1"/>
    <col min="1543" max="1543" width="9.140625" style="292"/>
    <col min="1544" max="1546" width="9.140625" style="292" customWidth="1"/>
    <col min="1547" max="1792" width="9.140625" style="292"/>
    <col min="1793" max="1793" width="0" style="292" hidden="1" customWidth="1"/>
    <col min="1794" max="1794" width="22.5703125" style="292" customWidth="1"/>
    <col min="1795" max="1798" width="14.7109375" style="292" customWidth="1"/>
    <col min="1799" max="1799" width="9.140625" style="292"/>
    <col min="1800" max="1802" width="9.140625" style="292" customWidth="1"/>
    <col min="1803" max="2048" width="9.140625" style="292"/>
    <col min="2049" max="2049" width="0" style="292" hidden="1" customWidth="1"/>
    <col min="2050" max="2050" width="22.5703125" style="292" customWidth="1"/>
    <col min="2051" max="2054" width="14.7109375" style="292" customWidth="1"/>
    <col min="2055" max="2055" width="9.140625" style="292"/>
    <col min="2056" max="2058" width="9.140625" style="292" customWidth="1"/>
    <col min="2059" max="2304" width="9.140625" style="292"/>
    <col min="2305" max="2305" width="0" style="292" hidden="1" customWidth="1"/>
    <col min="2306" max="2306" width="22.5703125" style="292" customWidth="1"/>
    <col min="2307" max="2310" width="14.7109375" style="292" customWidth="1"/>
    <col min="2311" max="2311" width="9.140625" style="292"/>
    <col min="2312" max="2314" width="9.140625" style="292" customWidth="1"/>
    <col min="2315" max="2560" width="9.140625" style="292"/>
    <col min="2561" max="2561" width="0" style="292" hidden="1" customWidth="1"/>
    <col min="2562" max="2562" width="22.5703125" style="292" customWidth="1"/>
    <col min="2563" max="2566" width="14.7109375" style="292" customWidth="1"/>
    <col min="2567" max="2567" width="9.140625" style="292"/>
    <col min="2568" max="2570" width="9.140625" style="292" customWidth="1"/>
    <col min="2571" max="2816" width="9.140625" style="292"/>
    <col min="2817" max="2817" width="0" style="292" hidden="1" customWidth="1"/>
    <col min="2818" max="2818" width="22.5703125" style="292" customWidth="1"/>
    <col min="2819" max="2822" width="14.7109375" style="292" customWidth="1"/>
    <col min="2823" max="2823" width="9.140625" style="292"/>
    <col min="2824" max="2826" width="9.140625" style="292" customWidth="1"/>
    <col min="2827" max="3072" width="9.140625" style="292"/>
    <col min="3073" max="3073" width="0" style="292" hidden="1" customWidth="1"/>
    <col min="3074" max="3074" width="22.5703125" style="292" customWidth="1"/>
    <col min="3075" max="3078" width="14.7109375" style="292" customWidth="1"/>
    <col min="3079" max="3079" width="9.140625" style="292"/>
    <col min="3080" max="3082" width="9.140625" style="292" customWidth="1"/>
    <col min="3083" max="3328" width="9.140625" style="292"/>
    <col min="3329" max="3329" width="0" style="292" hidden="1" customWidth="1"/>
    <col min="3330" max="3330" width="22.5703125" style="292" customWidth="1"/>
    <col min="3331" max="3334" width="14.7109375" style="292" customWidth="1"/>
    <col min="3335" max="3335" width="9.140625" style="292"/>
    <col min="3336" max="3338" width="9.140625" style="292" customWidth="1"/>
    <col min="3339" max="3584" width="9.140625" style="292"/>
    <col min="3585" max="3585" width="0" style="292" hidden="1" customWidth="1"/>
    <col min="3586" max="3586" width="22.5703125" style="292" customWidth="1"/>
    <col min="3587" max="3590" width="14.7109375" style="292" customWidth="1"/>
    <col min="3591" max="3591" width="9.140625" style="292"/>
    <col min="3592" max="3594" width="9.140625" style="292" customWidth="1"/>
    <col min="3595" max="3840" width="9.140625" style="292"/>
    <col min="3841" max="3841" width="0" style="292" hidden="1" customWidth="1"/>
    <col min="3842" max="3842" width="22.5703125" style="292" customWidth="1"/>
    <col min="3843" max="3846" width="14.7109375" style="292" customWidth="1"/>
    <col min="3847" max="3847" width="9.140625" style="292"/>
    <col min="3848" max="3850" width="9.140625" style="292" customWidth="1"/>
    <col min="3851" max="4096" width="9.140625" style="292"/>
    <col min="4097" max="4097" width="0" style="292" hidden="1" customWidth="1"/>
    <col min="4098" max="4098" width="22.5703125" style="292" customWidth="1"/>
    <col min="4099" max="4102" width="14.7109375" style="292" customWidth="1"/>
    <col min="4103" max="4103" width="9.140625" style="292"/>
    <col min="4104" max="4106" width="9.140625" style="292" customWidth="1"/>
    <col min="4107" max="4352" width="9.140625" style="292"/>
    <col min="4353" max="4353" width="0" style="292" hidden="1" customWidth="1"/>
    <col min="4354" max="4354" width="22.5703125" style="292" customWidth="1"/>
    <col min="4355" max="4358" width="14.7109375" style="292" customWidth="1"/>
    <col min="4359" max="4359" width="9.140625" style="292"/>
    <col min="4360" max="4362" width="9.140625" style="292" customWidth="1"/>
    <col min="4363" max="4608" width="9.140625" style="292"/>
    <col min="4609" max="4609" width="0" style="292" hidden="1" customWidth="1"/>
    <col min="4610" max="4610" width="22.5703125" style="292" customWidth="1"/>
    <col min="4611" max="4614" width="14.7109375" style="292" customWidth="1"/>
    <col min="4615" max="4615" width="9.140625" style="292"/>
    <col min="4616" max="4618" width="9.140625" style="292" customWidth="1"/>
    <col min="4619" max="4864" width="9.140625" style="292"/>
    <col min="4865" max="4865" width="0" style="292" hidden="1" customWidth="1"/>
    <col min="4866" max="4866" width="22.5703125" style="292" customWidth="1"/>
    <col min="4867" max="4870" width="14.7109375" style="292" customWidth="1"/>
    <col min="4871" max="4871" width="9.140625" style="292"/>
    <col min="4872" max="4874" width="9.140625" style="292" customWidth="1"/>
    <col min="4875" max="5120" width="9.140625" style="292"/>
    <col min="5121" max="5121" width="0" style="292" hidden="1" customWidth="1"/>
    <col min="5122" max="5122" width="22.5703125" style="292" customWidth="1"/>
    <col min="5123" max="5126" width="14.7109375" style="292" customWidth="1"/>
    <col min="5127" max="5127" width="9.140625" style="292"/>
    <col min="5128" max="5130" width="9.140625" style="292" customWidth="1"/>
    <col min="5131" max="5376" width="9.140625" style="292"/>
    <col min="5377" max="5377" width="0" style="292" hidden="1" customWidth="1"/>
    <col min="5378" max="5378" width="22.5703125" style="292" customWidth="1"/>
    <col min="5379" max="5382" width="14.7109375" style="292" customWidth="1"/>
    <col min="5383" max="5383" width="9.140625" style="292"/>
    <col min="5384" max="5386" width="9.140625" style="292" customWidth="1"/>
    <col min="5387" max="5632" width="9.140625" style="292"/>
    <col min="5633" max="5633" width="0" style="292" hidden="1" customWidth="1"/>
    <col min="5634" max="5634" width="22.5703125" style="292" customWidth="1"/>
    <col min="5635" max="5638" width="14.7109375" style="292" customWidth="1"/>
    <col min="5639" max="5639" width="9.140625" style="292"/>
    <col min="5640" max="5642" width="9.140625" style="292" customWidth="1"/>
    <col min="5643" max="5888" width="9.140625" style="292"/>
    <col min="5889" max="5889" width="0" style="292" hidden="1" customWidth="1"/>
    <col min="5890" max="5890" width="22.5703125" style="292" customWidth="1"/>
    <col min="5891" max="5894" width="14.7109375" style="292" customWidth="1"/>
    <col min="5895" max="5895" width="9.140625" style="292"/>
    <col min="5896" max="5898" width="9.140625" style="292" customWidth="1"/>
    <col min="5899" max="6144" width="9.140625" style="292"/>
    <col min="6145" max="6145" width="0" style="292" hidden="1" customWidth="1"/>
    <col min="6146" max="6146" width="22.5703125" style="292" customWidth="1"/>
    <col min="6147" max="6150" width="14.7109375" style="292" customWidth="1"/>
    <col min="6151" max="6151" width="9.140625" style="292"/>
    <col min="6152" max="6154" width="9.140625" style="292" customWidth="1"/>
    <col min="6155" max="6400" width="9.140625" style="292"/>
    <col min="6401" max="6401" width="0" style="292" hidden="1" customWidth="1"/>
    <col min="6402" max="6402" width="22.5703125" style="292" customWidth="1"/>
    <col min="6403" max="6406" width="14.7109375" style="292" customWidth="1"/>
    <col min="6407" max="6407" width="9.140625" style="292"/>
    <col min="6408" max="6410" width="9.140625" style="292" customWidth="1"/>
    <col min="6411" max="6656" width="9.140625" style="292"/>
    <col min="6657" max="6657" width="0" style="292" hidden="1" customWidth="1"/>
    <col min="6658" max="6658" width="22.5703125" style="292" customWidth="1"/>
    <col min="6659" max="6662" width="14.7109375" style="292" customWidth="1"/>
    <col min="6663" max="6663" width="9.140625" style="292"/>
    <col min="6664" max="6666" width="9.140625" style="292" customWidth="1"/>
    <col min="6667" max="6912" width="9.140625" style="292"/>
    <col min="6913" max="6913" width="0" style="292" hidden="1" customWidth="1"/>
    <col min="6914" max="6914" width="22.5703125" style="292" customWidth="1"/>
    <col min="6915" max="6918" width="14.7109375" style="292" customWidth="1"/>
    <col min="6919" max="6919" width="9.140625" style="292"/>
    <col min="6920" max="6922" width="9.140625" style="292" customWidth="1"/>
    <col min="6923" max="7168" width="9.140625" style="292"/>
    <col min="7169" max="7169" width="0" style="292" hidden="1" customWidth="1"/>
    <col min="7170" max="7170" width="22.5703125" style="292" customWidth="1"/>
    <col min="7171" max="7174" width="14.7109375" style="292" customWidth="1"/>
    <col min="7175" max="7175" width="9.140625" style="292"/>
    <col min="7176" max="7178" width="9.140625" style="292" customWidth="1"/>
    <col min="7179" max="7424" width="9.140625" style="292"/>
    <col min="7425" max="7425" width="0" style="292" hidden="1" customWidth="1"/>
    <col min="7426" max="7426" width="22.5703125" style="292" customWidth="1"/>
    <col min="7427" max="7430" width="14.7109375" style="292" customWidth="1"/>
    <col min="7431" max="7431" width="9.140625" style="292"/>
    <col min="7432" max="7434" width="9.140625" style="292" customWidth="1"/>
    <col min="7435" max="7680" width="9.140625" style="292"/>
    <col min="7681" max="7681" width="0" style="292" hidden="1" customWidth="1"/>
    <col min="7682" max="7682" width="22.5703125" style="292" customWidth="1"/>
    <col min="7683" max="7686" width="14.7109375" style="292" customWidth="1"/>
    <col min="7687" max="7687" width="9.140625" style="292"/>
    <col min="7688" max="7690" width="9.140625" style="292" customWidth="1"/>
    <col min="7691" max="7936" width="9.140625" style="292"/>
    <col min="7937" max="7937" width="0" style="292" hidden="1" customWidth="1"/>
    <col min="7938" max="7938" width="22.5703125" style="292" customWidth="1"/>
    <col min="7939" max="7942" width="14.7109375" style="292" customWidth="1"/>
    <col min="7943" max="7943" width="9.140625" style="292"/>
    <col min="7944" max="7946" width="9.140625" style="292" customWidth="1"/>
    <col min="7947" max="8192" width="9.140625" style="292"/>
    <col min="8193" max="8193" width="0" style="292" hidden="1" customWidth="1"/>
    <col min="8194" max="8194" width="22.5703125" style="292" customWidth="1"/>
    <col min="8195" max="8198" width="14.7109375" style="292" customWidth="1"/>
    <col min="8199" max="8199" width="9.140625" style="292"/>
    <col min="8200" max="8202" width="9.140625" style="292" customWidth="1"/>
    <col min="8203" max="8448" width="9.140625" style="292"/>
    <col min="8449" max="8449" width="0" style="292" hidden="1" customWidth="1"/>
    <col min="8450" max="8450" width="22.5703125" style="292" customWidth="1"/>
    <col min="8451" max="8454" width="14.7109375" style="292" customWidth="1"/>
    <col min="8455" max="8455" width="9.140625" style="292"/>
    <col min="8456" max="8458" width="9.140625" style="292" customWidth="1"/>
    <col min="8459" max="8704" width="9.140625" style="292"/>
    <col min="8705" max="8705" width="0" style="292" hidden="1" customWidth="1"/>
    <col min="8706" max="8706" width="22.5703125" style="292" customWidth="1"/>
    <col min="8707" max="8710" width="14.7109375" style="292" customWidth="1"/>
    <col min="8711" max="8711" width="9.140625" style="292"/>
    <col min="8712" max="8714" width="9.140625" style="292" customWidth="1"/>
    <col min="8715" max="8960" width="9.140625" style="292"/>
    <col min="8961" max="8961" width="0" style="292" hidden="1" customWidth="1"/>
    <col min="8962" max="8962" width="22.5703125" style="292" customWidth="1"/>
    <col min="8963" max="8966" width="14.7109375" style="292" customWidth="1"/>
    <col min="8967" max="8967" width="9.140625" style="292"/>
    <col min="8968" max="8970" width="9.140625" style="292" customWidth="1"/>
    <col min="8971" max="9216" width="9.140625" style="292"/>
    <col min="9217" max="9217" width="0" style="292" hidden="1" customWidth="1"/>
    <col min="9218" max="9218" width="22.5703125" style="292" customWidth="1"/>
    <col min="9219" max="9222" width="14.7109375" style="292" customWidth="1"/>
    <col min="9223" max="9223" width="9.140625" style="292"/>
    <col min="9224" max="9226" width="9.140625" style="292" customWidth="1"/>
    <col min="9227" max="9472" width="9.140625" style="292"/>
    <col min="9473" max="9473" width="0" style="292" hidden="1" customWidth="1"/>
    <col min="9474" max="9474" width="22.5703125" style="292" customWidth="1"/>
    <col min="9475" max="9478" width="14.7109375" style="292" customWidth="1"/>
    <col min="9479" max="9479" width="9.140625" style="292"/>
    <col min="9480" max="9482" width="9.140625" style="292" customWidth="1"/>
    <col min="9483" max="9728" width="9.140625" style="292"/>
    <col min="9729" max="9729" width="0" style="292" hidden="1" customWidth="1"/>
    <col min="9730" max="9730" width="22.5703125" style="292" customWidth="1"/>
    <col min="9731" max="9734" width="14.7109375" style="292" customWidth="1"/>
    <col min="9735" max="9735" width="9.140625" style="292"/>
    <col min="9736" max="9738" width="9.140625" style="292" customWidth="1"/>
    <col min="9739" max="9984" width="9.140625" style="292"/>
    <col min="9985" max="9985" width="0" style="292" hidden="1" customWidth="1"/>
    <col min="9986" max="9986" width="22.5703125" style="292" customWidth="1"/>
    <col min="9987" max="9990" width="14.7109375" style="292" customWidth="1"/>
    <col min="9991" max="9991" width="9.140625" style="292"/>
    <col min="9992" max="9994" width="9.140625" style="292" customWidth="1"/>
    <col min="9995" max="10240" width="9.140625" style="292"/>
    <col min="10241" max="10241" width="0" style="292" hidden="1" customWidth="1"/>
    <col min="10242" max="10242" width="22.5703125" style="292" customWidth="1"/>
    <col min="10243" max="10246" width="14.7109375" style="292" customWidth="1"/>
    <col min="10247" max="10247" width="9.140625" style="292"/>
    <col min="10248" max="10250" width="9.140625" style="292" customWidth="1"/>
    <col min="10251" max="10496" width="9.140625" style="292"/>
    <col min="10497" max="10497" width="0" style="292" hidden="1" customWidth="1"/>
    <col min="10498" max="10498" width="22.5703125" style="292" customWidth="1"/>
    <col min="10499" max="10502" width="14.7109375" style="292" customWidth="1"/>
    <col min="10503" max="10503" width="9.140625" style="292"/>
    <col min="10504" max="10506" width="9.140625" style="292" customWidth="1"/>
    <col min="10507" max="10752" width="9.140625" style="292"/>
    <col min="10753" max="10753" width="0" style="292" hidden="1" customWidth="1"/>
    <col min="10754" max="10754" width="22.5703125" style="292" customWidth="1"/>
    <col min="10755" max="10758" width="14.7109375" style="292" customWidth="1"/>
    <col min="10759" max="10759" width="9.140625" style="292"/>
    <col min="10760" max="10762" width="9.140625" style="292" customWidth="1"/>
    <col min="10763" max="11008" width="9.140625" style="292"/>
    <col min="11009" max="11009" width="0" style="292" hidden="1" customWidth="1"/>
    <col min="11010" max="11010" width="22.5703125" style="292" customWidth="1"/>
    <col min="11011" max="11014" width="14.7109375" style="292" customWidth="1"/>
    <col min="11015" max="11015" width="9.140625" style="292"/>
    <col min="11016" max="11018" width="9.140625" style="292" customWidth="1"/>
    <col min="11019" max="11264" width="9.140625" style="292"/>
    <col min="11265" max="11265" width="0" style="292" hidden="1" customWidth="1"/>
    <col min="11266" max="11266" width="22.5703125" style="292" customWidth="1"/>
    <col min="11267" max="11270" width="14.7109375" style="292" customWidth="1"/>
    <col min="11271" max="11271" width="9.140625" style="292"/>
    <col min="11272" max="11274" width="9.140625" style="292" customWidth="1"/>
    <col min="11275" max="11520" width="9.140625" style="292"/>
    <col min="11521" max="11521" width="0" style="292" hidden="1" customWidth="1"/>
    <col min="11522" max="11522" width="22.5703125" style="292" customWidth="1"/>
    <col min="11523" max="11526" width="14.7109375" style="292" customWidth="1"/>
    <col min="11527" max="11527" width="9.140625" style="292"/>
    <col min="11528" max="11530" width="9.140625" style="292" customWidth="1"/>
    <col min="11531" max="11776" width="9.140625" style="292"/>
    <col min="11777" max="11777" width="0" style="292" hidden="1" customWidth="1"/>
    <col min="11778" max="11778" width="22.5703125" style="292" customWidth="1"/>
    <col min="11779" max="11782" width="14.7109375" style="292" customWidth="1"/>
    <col min="11783" max="11783" width="9.140625" style="292"/>
    <col min="11784" max="11786" width="9.140625" style="292" customWidth="1"/>
    <col min="11787" max="12032" width="9.140625" style="292"/>
    <col min="12033" max="12033" width="0" style="292" hidden="1" customWidth="1"/>
    <col min="12034" max="12034" width="22.5703125" style="292" customWidth="1"/>
    <col min="12035" max="12038" width="14.7109375" style="292" customWidth="1"/>
    <col min="12039" max="12039" width="9.140625" style="292"/>
    <col min="12040" max="12042" width="9.140625" style="292" customWidth="1"/>
    <col min="12043" max="12288" width="9.140625" style="292"/>
    <col min="12289" max="12289" width="0" style="292" hidden="1" customWidth="1"/>
    <col min="12290" max="12290" width="22.5703125" style="292" customWidth="1"/>
    <col min="12291" max="12294" width="14.7109375" style="292" customWidth="1"/>
    <col min="12295" max="12295" width="9.140625" style="292"/>
    <col min="12296" max="12298" width="9.140625" style="292" customWidth="1"/>
    <col min="12299" max="12544" width="9.140625" style="292"/>
    <col min="12545" max="12545" width="0" style="292" hidden="1" customWidth="1"/>
    <col min="12546" max="12546" width="22.5703125" style="292" customWidth="1"/>
    <col min="12547" max="12550" width="14.7109375" style="292" customWidth="1"/>
    <col min="12551" max="12551" width="9.140625" style="292"/>
    <col min="12552" max="12554" width="9.140625" style="292" customWidth="1"/>
    <col min="12555" max="12800" width="9.140625" style="292"/>
    <col min="12801" max="12801" width="0" style="292" hidden="1" customWidth="1"/>
    <col min="12802" max="12802" width="22.5703125" style="292" customWidth="1"/>
    <col min="12803" max="12806" width="14.7109375" style="292" customWidth="1"/>
    <col min="12807" max="12807" width="9.140625" style="292"/>
    <col min="12808" max="12810" width="9.140625" style="292" customWidth="1"/>
    <col min="12811" max="13056" width="9.140625" style="292"/>
    <col min="13057" max="13057" width="0" style="292" hidden="1" customWidth="1"/>
    <col min="13058" max="13058" width="22.5703125" style="292" customWidth="1"/>
    <col min="13059" max="13062" width="14.7109375" style="292" customWidth="1"/>
    <col min="13063" max="13063" width="9.140625" style="292"/>
    <col min="13064" max="13066" width="9.140625" style="292" customWidth="1"/>
    <col min="13067" max="13312" width="9.140625" style="292"/>
    <col min="13313" max="13313" width="0" style="292" hidden="1" customWidth="1"/>
    <col min="13314" max="13314" width="22.5703125" style="292" customWidth="1"/>
    <col min="13315" max="13318" width="14.7109375" style="292" customWidth="1"/>
    <col min="13319" max="13319" width="9.140625" style="292"/>
    <col min="13320" max="13322" width="9.140625" style="292" customWidth="1"/>
    <col min="13323" max="13568" width="9.140625" style="292"/>
    <col min="13569" max="13569" width="0" style="292" hidden="1" customWidth="1"/>
    <col min="13570" max="13570" width="22.5703125" style="292" customWidth="1"/>
    <col min="13571" max="13574" width="14.7109375" style="292" customWidth="1"/>
    <col min="13575" max="13575" width="9.140625" style="292"/>
    <col min="13576" max="13578" width="9.140625" style="292" customWidth="1"/>
    <col min="13579" max="13824" width="9.140625" style="292"/>
    <col min="13825" max="13825" width="0" style="292" hidden="1" customWidth="1"/>
    <col min="13826" max="13826" width="22.5703125" style="292" customWidth="1"/>
    <col min="13827" max="13830" width="14.7109375" style="292" customWidth="1"/>
    <col min="13831" max="13831" width="9.140625" style="292"/>
    <col min="13832" max="13834" width="9.140625" style="292" customWidth="1"/>
    <col min="13835" max="14080" width="9.140625" style="292"/>
    <col min="14081" max="14081" width="0" style="292" hidden="1" customWidth="1"/>
    <col min="14082" max="14082" width="22.5703125" style="292" customWidth="1"/>
    <col min="14083" max="14086" width="14.7109375" style="292" customWidth="1"/>
    <col min="14087" max="14087" width="9.140625" style="292"/>
    <col min="14088" max="14090" width="9.140625" style="292" customWidth="1"/>
    <col min="14091" max="14336" width="9.140625" style="292"/>
    <col min="14337" max="14337" width="0" style="292" hidden="1" customWidth="1"/>
    <col min="14338" max="14338" width="22.5703125" style="292" customWidth="1"/>
    <col min="14339" max="14342" width="14.7109375" style="292" customWidth="1"/>
    <col min="14343" max="14343" width="9.140625" style="292"/>
    <col min="14344" max="14346" width="9.140625" style="292" customWidth="1"/>
    <col min="14347" max="14592" width="9.140625" style="292"/>
    <col min="14593" max="14593" width="0" style="292" hidden="1" customWidth="1"/>
    <col min="14594" max="14594" width="22.5703125" style="292" customWidth="1"/>
    <col min="14595" max="14598" width="14.7109375" style="292" customWidth="1"/>
    <col min="14599" max="14599" width="9.140625" style="292"/>
    <col min="14600" max="14602" width="9.140625" style="292" customWidth="1"/>
    <col min="14603" max="14848" width="9.140625" style="292"/>
    <col min="14849" max="14849" width="0" style="292" hidden="1" customWidth="1"/>
    <col min="14850" max="14850" width="22.5703125" style="292" customWidth="1"/>
    <col min="14851" max="14854" width="14.7109375" style="292" customWidth="1"/>
    <col min="14855" max="14855" width="9.140625" style="292"/>
    <col min="14856" max="14858" width="9.140625" style="292" customWidth="1"/>
    <col min="14859" max="15104" width="9.140625" style="292"/>
    <col min="15105" max="15105" width="0" style="292" hidden="1" customWidth="1"/>
    <col min="15106" max="15106" width="22.5703125" style="292" customWidth="1"/>
    <col min="15107" max="15110" width="14.7109375" style="292" customWidth="1"/>
    <col min="15111" max="15111" width="9.140625" style="292"/>
    <col min="15112" max="15114" width="9.140625" style="292" customWidth="1"/>
    <col min="15115" max="15360" width="9.140625" style="292"/>
    <col min="15361" max="15361" width="0" style="292" hidden="1" customWidth="1"/>
    <col min="15362" max="15362" width="22.5703125" style="292" customWidth="1"/>
    <col min="15363" max="15366" width="14.7109375" style="292" customWidth="1"/>
    <col min="15367" max="15367" width="9.140625" style="292"/>
    <col min="15368" max="15370" width="9.140625" style="292" customWidth="1"/>
    <col min="15371" max="15616" width="9.140625" style="292"/>
    <col min="15617" max="15617" width="0" style="292" hidden="1" customWidth="1"/>
    <col min="15618" max="15618" width="22.5703125" style="292" customWidth="1"/>
    <col min="15619" max="15622" width="14.7109375" style="292" customWidth="1"/>
    <col min="15623" max="15623" width="9.140625" style="292"/>
    <col min="15624" max="15626" width="9.140625" style="292" customWidth="1"/>
    <col min="15627" max="15872" width="9.140625" style="292"/>
    <col min="15873" max="15873" width="0" style="292" hidden="1" customWidth="1"/>
    <col min="15874" max="15874" width="22.5703125" style="292" customWidth="1"/>
    <col min="15875" max="15878" width="14.7109375" style="292" customWidth="1"/>
    <col min="15879" max="15879" width="9.140625" style="292"/>
    <col min="15880" max="15882" width="9.140625" style="292" customWidth="1"/>
    <col min="15883" max="16128" width="9.140625" style="292"/>
    <col min="16129" max="16129" width="0" style="292" hidden="1" customWidth="1"/>
    <col min="16130" max="16130" width="22.5703125" style="292" customWidth="1"/>
    <col min="16131" max="16134" width="14.7109375" style="292" customWidth="1"/>
    <col min="16135" max="16135" width="9.140625" style="292"/>
    <col min="16136" max="16138" width="9.140625" style="292" customWidth="1"/>
    <col min="16139" max="16384" width="9.140625" style="292"/>
  </cols>
  <sheetData>
    <row r="1" spans="1:14" s="258" customFormat="1" ht="15.6" customHeight="1" x14ac:dyDescent="0.25">
      <c r="F1" s="259"/>
    </row>
    <row r="2" spans="1:14" s="258" customFormat="1" ht="22.5" x14ac:dyDescent="0.25">
      <c r="A2" s="260" t="s">
        <v>6</v>
      </c>
      <c r="B2" s="260"/>
      <c r="C2" s="260"/>
      <c r="D2" s="260"/>
      <c r="E2" s="260"/>
      <c r="F2" s="260"/>
    </row>
    <row r="3" spans="1:14" s="258" customFormat="1" ht="22.5" x14ac:dyDescent="0.25">
      <c r="A3" s="260" t="s">
        <v>7</v>
      </c>
      <c r="B3" s="260"/>
      <c r="C3" s="260"/>
      <c r="D3" s="260"/>
      <c r="E3" s="260"/>
      <c r="F3" s="260"/>
    </row>
    <row r="4" spans="1:14" s="258" customFormat="1" ht="21" customHeight="1" x14ac:dyDescent="0.25">
      <c r="A4" s="261"/>
      <c r="B4" s="262" t="s">
        <v>510</v>
      </c>
      <c r="C4" s="263"/>
      <c r="D4" s="263"/>
      <c r="E4" s="263"/>
      <c r="F4" s="263"/>
    </row>
    <row r="5" spans="1:14" s="258" customFormat="1" ht="17.45" customHeight="1" x14ac:dyDescent="0.25">
      <c r="A5" s="261"/>
      <c r="B5" s="264" t="s">
        <v>8</v>
      </c>
      <c r="C5" s="264"/>
      <c r="D5" s="264"/>
      <c r="E5" s="264"/>
      <c r="F5" s="264"/>
    </row>
    <row r="6" spans="1:14" s="258" customFormat="1" ht="17.45" customHeight="1" x14ac:dyDescent="0.25">
      <c r="A6" s="261"/>
      <c r="B6" s="264" t="s">
        <v>9</v>
      </c>
      <c r="C6" s="265"/>
      <c r="D6" s="265"/>
      <c r="E6" s="265"/>
      <c r="F6" s="265"/>
    </row>
    <row r="7" spans="1:14" s="258" customFormat="1" ht="10.9" customHeight="1" x14ac:dyDescent="0.25">
      <c r="A7" s="261"/>
      <c r="B7" s="261"/>
      <c r="C7" s="261"/>
      <c r="D7" s="261"/>
      <c r="E7" s="261"/>
      <c r="F7" s="266" t="s">
        <v>185</v>
      </c>
    </row>
    <row r="8" spans="1:14" s="272" customFormat="1" ht="24.75" customHeight="1" x14ac:dyDescent="0.25">
      <c r="A8" s="267"/>
      <c r="B8" s="268"/>
      <c r="C8" s="269" t="s">
        <v>511</v>
      </c>
      <c r="D8" s="270" t="s">
        <v>465</v>
      </c>
      <c r="E8" s="271" t="s">
        <v>11</v>
      </c>
      <c r="F8" s="271"/>
    </row>
    <row r="9" spans="1:14" s="272" customFormat="1" ht="22.5" customHeight="1" x14ac:dyDescent="0.25">
      <c r="A9" s="267"/>
      <c r="B9" s="268"/>
      <c r="C9" s="269"/>
      <c r="D9" s="270"/>
      <c r="E9" s="273" t="s">
        <v>0</v>
      </c>
      <c r="F9" s="273" t="s">
        <v>3</v>
      </c>
    </row>
    <row r="10" spans="1:14" s="274" customFormat="1" ht="27.75" customHeight="1" x14ac:dyDescent="0.25">
      <c r="B10" s="275" t="s">
        <v>512</v>
      </c>
      <c r="C10" s="276">
        <f>SUM(C11:C39)</f>
        <v>7479</v>
      </c>
      <c r="D10" s="276">
        <f>SUM(D11:D39)</f>
        <v>449</v>
      </c>
      <c r="E10" s="277">
        <f>ROUND(D10/C10*100,1)</f>
        <v>6</v>
      </c>
      <c r="F10" s="278">
        <f>D10-C10</f>
        <v>-7030</v>
      </c>
      <c r="H10" s="279"/>
      <c r="I10" s="279"/>
      <c r="J10" s="279"/>
      <c r="L10" s="280"/>
      <c r="N10" s="280"/>
    </row>
    <row r="11" spans="1:14" s="281" customFormat="1" ht="19.899999999999999" customHeight="1" x14ac:dyDescent="0.25">
      <c r="B11" s="282" t="s">
        <v>513</v>
      </c>
      <c r="C11" s="283">
        <v>94</v>
      </c>
      <c r="D11" s="284">
        <v>45</v>
      </c>
      <c r="E11" s="285">
        <f t="shared" ref="E11:E39" si="0">ROUND(D11/C11*100,1)</f>
        <v>47.9</v>
      </c>
      <c r="F11" s="286">
        <f t="shared" ref="F11:F39" si="1">D11-C11</f>
        <v>-49</v>
      </c>
      <c r="H11" s="279"/>
      <c r="I11" s="279"/>
      <c r="J11" s="287"/>
      <c r="K11" s="288"/>
      <c r="L11" s="280"/>
      <c r="N11" s="280"/>
    </row>
    <row r="12" spans="1:14" s="281" customFormat="1" ht="19.899999999999999" customHeight="1" x14ac:dyDescent="0.25">
      <c r="B12" s="282" t="s">
        <v>514</v>
      </c>
      <c r="C12" s="286">
        <v>248</v>
      </c>
      <c r="D12" s="289">
        <v>0</v>
      </c>
      <c r="E12" s="285">
        <f t="shared" si="0"/>
        <v>0</v>
      </c>
      <c r="F12" s="286">
        <f t="shared" si="1"/>
        <v>-248</v>
      </c>
      <c r="H12" s="279"/>
      <c r="I12" s="279"/>
      <c r="J12" s="287"/>
      <c r="K12" s="288"/>
      <c r="L12" s="280"/>
      <c r="N12" s="280"/>
    </row>
    <row r="13" spans="1:14" s="281" customFormat="1" ht="19.899999999999999" customHeight="1" x14ac:dyDescent="0.25">
      <c r="B13" s="282" t="s">
        <v>515</v>
      </c>
      <c r="C13" s="286">
        <v>205</v>
      </c>
      <c r="D13" s="289">
        <v>0</v>
      </c>
      <c r="E13" s="285">
        <f t="shared" si="0"/>
        <v>0</v>
      </c>
      <c r="F13" s="286">
        <f t="shared" si="1"/>
        <v>-205</v>
      </c>
      <c r="H13" s="279"/>
      <c r="I13" s="279"/>
      <c r="J13" s="287"/>
      <c r="K13" s="288"/>
      <c r="L13" s="280"/>
      <c r="N13" s="280"/>
    </row>
    <row r="14" spans="1:14" s="281" customFormat="1" ht="19.899999999999999" customHeight="1" x14ac:dyDescent="0.25">
      <c r="B14" s="282" t="s">
        <v>516</v>
      </c>
      <c r="C14" s="286">
        <v>496</v>
      </c>
      <c r="D14" s="289">
        <v>0</v>
      </c>
      <c r="E14" s="285">
        <f t="shared" si="0"/>
        <v>0</v>
      </c>
      <c r="F14" s="286">
        <f t="shared" si="1"/>
        <v>-496</v>
      </c>
      <c r="H14" s="279"/>
      <c r="I14" s="279"/>
      <c r="J14" s="287"/>
      <c r="K14" s="288"/>
      <c r="L14" s="280"/>
      <c r="N14" s="280"/>
    </row>
    <row r="15" spans="1:14" s="281" customFormat="1" ht="19.899999999999999" customHeight="1" x14ac:dyDescent="0.25">
      <c r="B15" s="282" t="s">
        <v>517</v>
      </c>
      <c r="C15" s="286">
        <v>127</v>
      </c>
      <c r="D15" s="289">
        <v>0</v>
      </c>
      <c r="E15" s="285">
        <f t="shared" si="0"/>
        <v>0</v>
      </c>
      <c r="F15" s="286">
        <f t="shared" si="1"/>
        <v>-127</v>
      </c>
      <c r="H15" s="279"/>
      <c r="I15" s="279"/>
      <c r="J15" s="287"/>
      <c r="K15" s="288"/>
      <c r="L15" s="280"/>
      <c r="N15" s="280"/>
    </row>
    <row r="16" spans="1:14" s="281" customFormat="1" ht="19.899999999999999" customHeight="1" x14ac:dyDescent="0.25">
      <c r="B16" s="282" t="s">
        <v>518</v>
      </c>
      <c r="C16" s="286">
        <v>83</v>
      </c>
      <c r="D16" s="289">
        <v>0</v>
      </c>
      <c r="E16" s="285">
        <f t="shared" si="0"/>
        <v>0</v>
      </c>
      <c r="F16" s="286">
        <f t="shared" si="1"/>
        <v>-83</v>
      </c>
      <c r="H16" s="279"/>
      <c r="I16" s="279"/>
      <c r="J16" s="287"/>
      <c r="K16" s="288"/>
      <c r="L16" s="280"/>
      <c r="N16" s="280"/>
    </row>
    <row r="17" spans="2:14" s="281" customFormat="1" ht="19.899999999999999" customHeight="1" x14ac:dyDescent="0.25">
      <c r="B17" s="282" t="s">
        <v>519</v>
      </c>
      <c r="C17" s="286">
        <v>239</v>
      </c>
      <c r="D17" s="289">
        <v>0</v>
      </c>
      <c r="E17" s="285">
        <f t="shared" si="0"/>
        <v>0</v>
      </c>
      <c r="F17" s="286">
        <f t="shared" si="1"/>
        <v>-239</v>
      </c>
      <c r="H17" s="279"/>
      <c r="I17" s="279"/>
      <c r="J17" s="287"/>
      <c r="K17" s="288"/>
      <c r="L17" s="280"/>
      <c r="N17" s="280"/>
    </row>
    <row r="18" spans="2:14" s="281" customFormat="1" ht="19.899999999999999" customHeight="1" x14ac:dyDescent="0.25">
      <c r="B18" s="282" t="s">
        <v>520</v>
      </c>
      <c r="C18" s="286">
        <v>194</v>
      </c>
      <c r="D18" s="289">
        <v>1</v>
      </c>
      <c r="E18" s="285">
        <f t="shared" si="0"/>
        <v>0.5</v>
      </c>
      <c r="F18" s="286">
        <f t="shared" si="1"/>
        <v>-193</v>
      </c>
      <c r="H18" s="279"/>
      <c r="I18" s="279"/>
      <c r="J18" s="287"/>
      <c r="K18" s="288"/>
      <c r="L18" s="280"/>
      <c r="N18" s="280"/>
    </row>
    <row r="19" spans="2:14" s="281" customFormat="1" ht="19.899999999999999" customHeight="1" x14ac:dyDescent="0.25">
      <c r="B19" s="282" t="s">
        <v>521</v>
      </c>
      <c r="C19" s="286">
        <v>57</v>
      </c>
      <c r="D19" s="289">
        <v>0</v>
      </c>
      <c r="E19" s="285">
        <f t="shared" si="0"/>
        <v>0</v>
      </c>
      <c r="F19" s="286">
        <f t="shared" si="1"/>
        <v>-57</v>
      </c>
      <c r="H19" s="279"/>
      <c r="I19" s="279"/>
      <c r="J19" s="287"/>
      <c r="K19" s="288"/>
      <c r="L19" s="280"/>
      <c r="N19" s="280"/>
    </row>
    <row r="20" spans="2:14" s="281" customFormat="1" ht="19.899999999999999" customHeight="1" x14ac:dyDescent="0.25">
      <c r="B20" s="282" t="s">
        <v>522</v>
      </c>
      <c r="C20" s="286">
        <v>398</v>
      </c>
      <c r="D20" s="289">
        <v>16</v>
      </c>
      <c r="E20" s="285">
        <f t="shared" si="0"/>
        <v>4</v>
      </c>
      <c r="F20" s="286">
        <f t="shared" si="1"/>
        <v>-382</v>
      </c>
      <c r="H20" s="279"/>
      <c r="I20" s="279"/>
      <c r="J20" s="287"/>
      <c r="K20" s="288"/>
      <c r="L20" s="280"/>
      <c r="N20" s="280"/>
    </row>
    <row r="21" spans="2:14" s="281" customFormat="1" ht="19.899999999999999" customHeight="1" x14ac:dyDescent="0.25">
      <c r="B21" s="282" t="s">
        <v>523</v>
      </c>
      <c r="C21" s="286">
        <v>91</v>
      </c>
      <c r="D21" s="289">
        <v>0</v>
      </c>
      <c r="E21" s="285">
        <f t="shared" si="0"/>
        <v>0</v>
      </c>
      <c r="F21" s="286">
        <f t="shared" si="1"/>
        <v>-91</v>
      </c>
      <c r="H21" s="279"/>
      <c r="I21" s="279"/>
      <c r="J21" s="287"/>
      <c r="K21" s="288"/>
      <c r="L21" s="280"/>
      <c r="N21" s="280"/>
    </row>
    <row r="22" spans="2:14" s="281" customFormat="1" ht="19.899999999999999" customHeight="1" x14ac:dyDescent="0.25">
      <c r="B22" s="282" t="s">
        <v>524</v>
      </c>
      <c r="C22" s="286">
        <v>175</v>
      </c>
      <c r="D22" s="289">
        <v>54</v>
      </c>
      <c r="E22" s="285">
        <f t="shared" si="0"/>
        <v>30.9</v>
      </c>
      <c r="F22" s="286">
        <f t="shared" si="1"/>
        <v>-121</v>
      </c>
      <c r="H22" s="279"/>
      <c r="I22" s="279"/>
      <c r="J22" s="287"/>
      <c r="K22" s="288"/>
      <c r="L22" s="280"/>
      <c r="N22" s="280"/>
    </row>
    <row r="23" spans="2:14" s="281" customFormat="1" ht="19.899999999999999" customHeight="1" x14ac:dyDescent="0.25">
      <c r="B23" s="282" t="s">
        <v>525</v>
      </c>
      <c r="C23" s="286">
        <v>202</v>
      </c>
      <c r="D23" s="289">
        <v>0</v>
      </c>
      <c r="E23" s="285">
        <f t="shared" si="0"/>
        <v>0</v>
      </c>
      <c r="F23" s="286">
        <f t="shared" si="1"/>
        <v>-202</v>
      </c>
      <c r="H23" s="279"/>
      <c r="I23" s="279"/>
      <c r="J23" s="287"/>
      <c r="K23" s="288"/>
      <c r="L23" s="280"/>
      <c r="N23" s="280"/>
    </row>
    <row r="24" spans="2:14" s="281" customFormat="1" ht="19.899999999999999" customHeight="1" x14ac:dyDescent="0.25">
      <c r="B24" s="282" t="s">
        <v>526</v>
      </c>
      <c r="C24" s="286">
        <v>330</v>
      </c>
      <c r="D24" s="289">
        <v>2</v>
      </c>
      <c r="E24" s="285">
        <f t="shared" si="0"/>
        <v>0.6</v>
      </c>
      <c r="F24" s="286">
        <f t="shared" si="1"/>
        <v>-328</v>
      </c>
      <c r="H24" s="279"/>
      <c r="I24" s="279"/>
      <c r="J24" s="287"/>
      <c r="K24" s="288"/>
      <c r="L24" s="280"/>
      <c r="N24" s="280"/>
    </row>
    <row r="25" spans="2:14" s="281" customFormat="1" ht="19.899999999999999" customHeight="1" x14ac:dyDescent="0.25">
      <c r="B25" s="282" t="s">
        <v>527</v>
      </c>
      <c r="C25" s="286">
        <v>122</v>
      </c>
      <c r="D25" s="289">
        <v>0</v>
      </c>
      <c r="E25" s="285">
        <f t="shared" si="0"/>
        <v>0</v>
      </c>
      <c r="F25" s="286">
        <f t="shared" si="1"/>
        <v>-122</v>
      </c>
      <c r="H25" s="279"/>
      <c r="I25" s="279"/>
      <c r="J25" s="287"/>
      <c r="K25" s="288"/>
      <c r="L25" s="280"/>
      <c r="N25" s="280"/>
    </row>
    <row r="26" spans="2:14" s="281" customFormat="1" ht="19.899999999999999" customHeight="1" x14ac:dyDescent="0.25">
      <c r="B26" s="282" t="s">
        <v>528</v>
      </c>
      <c r="C26" s="286">
        <v>49</v>
      </c>
      <c r="D26" s="289">
        <v>0</v>
      </c>
      <c r="E26" s="285">
        <f t="shared" si="0"/>
        <v>0</v>
      </c>
      <c r="F26" s="286">
        <f t="shared" si="1"/>
        <v>-49</v>
      </c>
      <c r="H26" s="279"/>
      <c r="I26" s="279"/>
      <c r="J26" s="287"/>
      <c r="K26" s="288"/>
      <c r="L26" s="280"/>
      <c r="N26" s="280"/>
    </row>
    <row r="27" spans="2:14" s="281" customFormat="1" ht="19.899999999999999" customHeight="1" x14ac:dyDescent="0.25">
      <c r="B27" s="282" t="s">
        <v>529</v>
      </c>
      <c r="C27" s="286">
        <v>323</v>
      </c>
      <c r="D27" s="289">
        <v>63</v>
      </c>
      <c r="E27" s="285">
        <f t="shared" si="0"/>
        <v>19.5</v>
      </c>
      <c r="F27" s="286">
        <f t="shared" si="1"/>
        <v>-260</v>
      </c>
      <c r="H27" s="279"/>
      <c r="I27" s="279"/>
      <c r="J27" s="287"/>
      <c r="K27" s="288"/>
      <c r="L27" s="280"/>
      <c r="N27" s="280"/>
    </row>
    <row r="28" spans="2:14" s="281" customFormat="1" ht="19.899999999999999" customHeight="1" x14ac:dyDescent="0.25">
      <c r="B28" s="282" t="s">
        <v>530</v>
      </c>
      <c r="C28" s="286">
        <v>50</v>
      </c>
      <c r="D28" s="289">
        <v>0</v>
      </c>
      <c r="E28" s="285">
        <f t="shared" si="0"/>
        <v>0</v>
      </c>
      <c r="F28" s="286">
        <f t="shared" si="1"/>
        <v>-50</v>
      </c>
      <c r="H28" s="279"/>
      <c r="I28" s="279"/>
      <c r="J28" s="287"/>
      <c r="K28" s="288"/>
      <c r="L28" s="280"/>
      <c r="N28" s="280"/>
    </row>
    <row r="29" spans="2:14" s="281" customFormat="1" ht="19.899999999999999" customHeight="1" x14ac:dyDescent="0.25">
      <c r="B29" s="282" t="s">
        <v>531</v>
      </c>
      <c r="C29" s="286">
        <v>70</v>
      </c>
      <c r="D29" s="289">
        <v>0</v>
      </c>
      <c r="E29" s="285">
        <f t="shared" si="0"/>
        <v>0</v>
      </c>
      <c r="F29" s="286">
        <f t="shared" si="1"/>
        <v>-70</v>
      </c>
      <c r="H29" s="279"/>
      <c r="I29" s="279"/>
      <c r="J29" s="287"/>
      <c r="K29" s="288"/>
      <c r="L29" s="280"/>
      <c r="N29" s="280"/>
    </row>
    <row r="30" spans="2:14" s="281" customFormat="1" ht="19.899999999999999" customHeight="1" x14ac:dyDescent="0.25">
      <c r="B30" s="282" t="s">
        <v>532</v>
      </c>
      <c r="C30" s="286">
        <v>231</v>
      </c>
      <c r="D30" s="289">
        <v>0</v>
      </c>
      <c r="E30" s="285">
        <f t="shared" si="0"/>
        <v>0</v>
      </c>
      <c r="F30" s="286">
        <f t="shared" si="1"/>
        <v>-231</v>
      </c>
      <c r="H30" s="279"/>
      <c r="I30" s="279"/>
      <c r="J30" s="287"/>
      <c r="K30" s="288"/>
      <c r="L30" s="280"/>
      <c r="N30" s="280"/>
    </row>
    <row r="31" spans="2:14" s="281" customFormat="1" ht="19.899999999999999" customHeight="1" x14ac:dyDescent="0.25">
      <c r="B31" s="282" t="s">
        <v>533</v>
      </c>
      <c r="C31" s="286">
        <v>251</v>
      </c>
      <c r="D31" s="289">
        <v>13</v>
      </c>
      <c r="E31" s="285">
        <f t="shared" si="0"/>
        <v>5.2</v>
      </c>
      <c r="F31" s="286">
        <f t="shared" si="1"/>
        <v>-238</v>
      </c>
      <c r="H31" s="279"/>
      <c r="I31" s="279"/>
      <c r="J31" s="287"/>
      <c r="K31" s="288"/>
      <c r="L31" s="280"/>
      <c r="N31" s="280"/>
    </row>
    <row r="32" spans="2:14" s="281" customFormat="1" ht="19.899999999999999" customHeight="1" x14ac:dyDescent="0.25">
      <c r="B32" s="282" t="s">
        <v>534</v>
      </c>
      <c r="C32" s="286">
        <v>223</v>
      </c>
      <c r="D32" s="289">
        <v>12</v>
      </c>
      <c r="E32" s="285">
        <f t="shared" si="0"/>
        <v>5.4</v>
      </c>
      <c r="F32" s="286">
        <f t="shared" si="1"/>
        <v>-211</v>
      </c>
      <c r="H32" s="279"/>
      <c r="I32" s="279"/>
      <c r="J32" s="287"/>
      <c r="K32" s="288"/>
      <c r="L32" s="280"/>
      <c r="N32" s="280"/>
    </row>
    <row r="33" spans="2:14" s="281" customFormat="1" ht="19.899999999999999" customHeight="1" x14ac:dyDescent="0.25">
      <c r="B33" s="282" t="s">
        <v>535</v>
      </c>
      <c r="C33" s="286">
        <v>175</v>
      </c>
      <c r="D33" s="289">
        <v>0</v>
      </c>
      <c r="E33" s="285">
        <f t="shared" si="0"/>
        <v>0</v>
      </c>
      <c r="F33" s="286">
        <f t="shared" si="1"/>
        <v>-175</v>
      </c>
      <c r="H33" s="279"/>
      <c r="I33" s="279"/>
      <c r="J33" s="287"/>
      <c r="K33" s="288"/>
      <c r="L33" s="280"/>
      <c r="N33" s="280"/>
    </row>
    <row r="34" spans="2:14" s="281" customFormat="1" ht="19.899999999999999" customHeight="1" x14ac:dyDescent="0.25">
      <c r="B34" s="282" t="s">
        <v>536</v>
      </c>
      <c r="C34" s="286">
        <v>74</v>
      </c>
      <c r="D34" s="289">
        <v>13</v>
      </c>
      <c r="E34" s="285">
        <f t="shared" si="0"/>
        <v>17.600000000000001</v>
      </c>
      <c r="F34" s="286">
        <f t="shared" si="1"/>
        <v>-61</v>
      </c>
      <c r="H34" s="279"/>
      <c r="I34" s="279"/>
      <c r="J34" s="287"/>
      <c r="K34" s="288"/>
      <c r="L34" s="280"/>
      <c r="N34" s="280"/>
    </row>
    <row r="35" spans="2:14" s="281" customFormat="1" ht="19.899999999999999" customHeight="1" x14ac:dyDescent="0.25">
      <c r="B35" s="282" t="s">
        <v>537</v>
      </c>
      <c r="C35" s="286">
        <v>93</v>
      </c>
      <c r="D35" s="289">
        <v>0</v>
      </c>
      <c r="E35" s="285">
        <f t="shared" si="0"/>
        <v>0</v>
      </c>
      <c r="F35" s="286">
        <f t="shared" si="1"/>
        <v>-93</v>
      </c>
      <c r="H35" s="279"/>
      <c r="I35" s="279"/>
      <c r="J35" s="287"/>
      <c r="K35" s="288"/>
      <c r="L35" s="280"/>
      <c r="N35" s="280"/>
    </row>
    <row r="36" spans="2:14" ht="18.75" x14ac:dyDescent="0.3">
      <c r="B36" s="290" t="s">
        <v>538</v>
      </c>
      <c r="C36" s="291">
        <v>99</v>
      </c>
      <c r="D36" s="289">
        <v>12</v>
      </c>
      <c r="E36" s="285">
        <f t="shared" si="0"/>
        <v>12.1</v>
      </c>
      <c r="F36" s="286">
        <f t="shared" si="1"/>
        <v>-87</v>
      </c>
      <c r="H36" s="279"/>
      <c r="I36" s="279"/>
    </row>
    <row r="37" spans="2:14" ht="18.75" x14ac:dyDescent="0.3">
      <c r="B37" s="290" t="s">
        <v>539</v>
      </c>
      <c r="C37" s="291">
        <v>88</v>
      </c>
      <c r="D37" s="289">
        <v>0</v>
      </c>
      <c r="E37" s="285">
        <f t="shared" si="0"/>
        <v>0</v>
      </c>
      <c r="F37" s="286">
        <f t="shared" si="1"/>
        <v>-88</v>
      </c>
    </row>
    <row r="38" spans="2:14" ht="18.75" x14ac:dyDescent="0.3">
      <c r="B38" s="290" t="s">
        <v>540</v>
      </c>
      <c r="C38" s="291">
        <v>0</v>
      </c>
      <c r="D38" s="289">
        <v>18</v>
      </c>
      <c r="E38" s="293" t="s">
        <v>85</v>
      </c>
      <c r="F38" s="286">
        <f t="shared" si="1"/>
        <v>18</v>
      </c>
    </row>
    <row r="39" spans="2:14" ht="18.75" x14ac:dyDescent="0.3">
      <c r="B39" s="290" t="s">
        <v>541</v>
      </c>
      <c r="C39" s="291">
        <v>2692</v>
      </c>
      <c r="D39" s="289">
        <v>200</v>
      </c>
      <c r="E39" s="285">
        <f t="shared" si="0"/>
        <v>7.4</v>
      </c>
      <c r="F39" s="286">
        <f t="shared" si="1"/>
        <v>-2492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P23" sqref="P23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219" t="s">
        <v>298</v>
      </c>
      <c r="B1" s="219"/>
      <c r="C1" s="219"/>
      <c r="D1" s="219"/>
      <c r="E1" s="219"/>
      <c r="F1" s="219"/>
      <c r="G1" s="219"/>
      <c r="H1" s="219"/>
      <c r="I1" s="219"/>
      <c r="J1" s="173"/>
    </row>
    <row r="2" spans="1:12" s="2" customFormat="1" ht="19.5" customHeight="1" x14ac:dyDescent="0.3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2" s="5" customFormat="1" ht="34.5" customHeight="1" x14ac:dyDescent="0.2">
      <c r="A4" s="232"/>
      <c r="B4" s="233" t="s">
        <v>465</v>
      </c>
      <c r="C4" s="234"/>
      <c r="D4" s="234"/>
      <c r="E4" s="235"/>
      <c r="F4" s="236" t="s">
        <v>466</v>
      </c>
      <c r="G4" s="237"/>
      <c r="H4" s="237"/>
      <c r="I4" s="238"/>
    </row>
    <row r="5" spans="1:12" s="5" customFormat="1" ht="69.75" customHeight="1" x14ac:dyDescent="0.2">
      <c r="A5" s="232"/>
      <c r="B5" s="176" t="s">
        <v>299</v>
      </c>
      <c r="C5" s="176" t="s">
        <v>300</v>
      </c>
      <c r="D5" s="176" t="s">
        <v>301</v>
      </c>
      <c r="E5" s="176" t="s">
        <v>300</v>
      </c>
      <c r="F5" s="176" t="s">
        <v>299</v>
      </c>
      <c r="G5" s="176" t="s">
        <v>300</v>
      </c>
      <c r="H5" s="176" t="s">
        <v>301</v>
      </c>
      <c r="I5" s="176" t="s">
        <v>300</v>
      </c>
    </row>
    <row r="6" spans="1:12" s="9" customFormat="1" ht="34.5" customHeight="1" x14ac:dyDescent="0.25">
      <c r="A6" s="177" t="s">
        <v>47</v>
      </c>
      <c r="B6" s="178">
        <v>14102</v>
      </c>
      <c r="C6" s="179">
        <f>B6/'9'!C5*100</f>
        <v>53.349979192675825</v>
      </c>
      <c r="D6" s="178">
        <v>12331</v>
      </c>
      <c r="E6" s="180">
        <f>D6/'9'!C5*100</f>
        <v>46.650020807324175</v>
      </c>
      <c r="F6" s="178">
        <v>10250</v>
      </c>
      <c r="G6" s="179">
        <f>F6/'9'!F5*100</f>
        <v>57.542244428226574</v>
      </c>
      <c r="H6" s="178">
        <v>7563</v>
      </c>
      <c r="I6" s="180">
        <f>H6/'9'!F5*100</f>
        <v>42.457755571773426</v>
      </c>
      <c r="K6" s="181"/>
      <c r="L6" s="207"/>
    </row>
    <row r="7" spans="1:12" s="9" customFormat="1" ht="34.5" customHeight="1" x14ac:dyDescent="0.25">
      <c r="A7" s="182" t="s">
        <v>76</v>
      </c>
      <c r="B7" s="178">
        <f>SUM(B9:B27)</f>
        <v>12891</v>
      </c>
      <c r="C7" s="179">
        <f>B7/'9'!C6*100</f>
        <v>52.364123811844991</v>
      </c>
      <c r="D7" s="178">
        <f>SUM(D9:D27)</f>
        <v>11727</v>
      </c>
      <c r="E7" s="180">
        <f>D7/'9'!C6*100</f>
        <v>47.635876188155009</v>
      </c>
      <c r="F7" s="178">
        <f>SUM(F9:F27)</f>
        <v>9478</v>
      </c>
      <c r="G7" s="183">
        <f>F7/'9'!F6*100</f>
        <v>56.713738630923885</v>
      </c>
      <c r="H7" s="178">
        <f>SUM(H9:H27)</f>
        <v>7234</v>
      </c>
      <c r="I7" s="180">
        <f>H7/'9'!F6*100</f>
        <v>43.286261369076115</v>
      </c>
      <c r="K7" s="181"/>
      <c r="L7" s="207"/>
    </row>
    <row r="8" spans="1:12" s="9" customFormat="1" ht="15.75" x14ac:dyDescent="0.25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75" x14ac:dyDescent="0.2">
      <c r="A9" s="189" t="s">
        <v>14</v>
      </c>
      <c r="B9" s="190">
        <v>3101</v>
      </c>
      <c r="C9" s="191">
        <f>B9/'9'!C8*100</f>
        <v>37.240302629998801</v>
      </c>
      <c r="D9" s="192">
        <v>5226</v>
      </c>
      <c r="E9" s="193">
        <f>D9/'9'!C8*100</f>
        <v>62.759697370001199</v>
      </c>
      <c r="F9" s="190">
        <v>2622</v>
      </c>
      <c r="G9" s="194">
        <f>F9/'9'!F8*100</f>
        <v>46.696349065004448</v>
      </c>
      <c r="H9" s="192">
        <v>2993</v>
      </c>
      <c r="I9" s="193">
        <f>H9/'9'!F8*100</f>
        <v>53.303650934995552</v>
      </c>
      <c r="J9" s="18"/>
      <c r="K9" s="181"/>
      <c r="L9" s="207"/>
    </row>
    <row r="10" spans="1:12" ht="15.75" x14ac:dyDescent="0.2">
      <c r="A10" s="14" t="s">
        <v>15</v>
      </c>
      <c r="B10" s="15">
        <v>29</v>
      </c>
      <c r="C10" s="191">
        <f>B10/'9'!C9*100</f>
        <v>27.358490566037734</v>
      </c>
      <c r="D10" s="16">
        <v>77</v>
      </c>
      <c r="E10" s="193">
        <f>D10/'9'!C9*100</f>
        <v>72.641509433962256</v>
      </c>
      <c r="F10" s="15">
        <v>24</v>
      </c>
      <c r="G10" s="194">
        <f>F10/'9'!F9*100</f>
        <v>30</v>
      </c>
      <c r="H10" s="16">
        <v>56</v>
      </c>
      <c r="I10" s="193">
        <f>H10/'9'!F9*100</f>
        <v>70</v>
      </c>
      <c r="J10" s="18"/>
      <c r="K10" s="181"/>
      <c r="L10" s="207"/>
    </row>
    <row r="11" spans="1:12" s="22" customFormat="1" ht="15.75" x14ac:dyDescent="0.25">
      <c r="A11" s="14" t="s">
        <v>16</v>
      </c>
      <c r="B11" s="15">
        <v>1611</v>
      </c>
      <c r="C11" s="191">
        <f>B11/'9'!C10*100</f>
        <v>49.447513812154696</v>
      </c>
      <c r="D11" s="16">
        <v>1647</v>
      </c>
      <c r="E11" s="193">
        <f>D11/'9'!C10*100</f>
        <v>50.552486187845304</v>
      </c>
      <c r="F11" s="15">
        <v>1210</v>
      </c>
      <c r="G11" s="194">
        <f>F11/'9'!F10*100</f>
        <v>50.990307627475772</v>
      </c>
      <c r="H11" s="16">
        <v>1163</v>
      </c>
      <c r="I11" s="193">
        <f>H11/'9'!F10*100</f>
        <v>49.009692372524235</v>
      </c>
      <c r="J11" s="18"/>
      <c r="K11" s="181"/>
      <c r="L11" s="207"/>
    </row>
    <row r="12" spans="1:12" ht="31.5" x14ac:dyDescent="0.2">
      <c r="A12" s="14" t="s">
        <v>17</v>
      </c>
      <c r="B12" s="15">
        <v>112</v>
      </c>
      <c r="C12" s="191">
        <f>B12/'9'!C11*100</f>
        <v>44.979919678714857</v>
      </c>
      <c r="D12" s="16">
        <v>137</v>
      </c>
      <c r="E12" s="193">
        <f>D12/'9'!C11*100</f>
        <v>55.020080321285135</v>
      </c>
      <c r="F12" s="15">
        <v>77</v>
      </c>
      <c r="G12" s="194">
        <f>F12/'9'!F11*100</f>
        <v>48.427672955974842</v>
      </c>
      <c r="H12" s="16">
        <v>82</v>
      </c>
      <c r="I12" s="193">
        <f>H12/'9'!F11*100</f>
        <v>51.572327044025158</v>
      </c>
      <c r="J12" s="18"/>
      <c r="K12" s="181"/>
      <c r="L12" s="207"/>
    </row>
    <row r="13" spans="1:12" ht="26.25" customHeight="1" x14ac:dyDescent="0.2">
      <c r="A13" s="14" t="s">
        <v>18</v>
      </c>
      <c r="B13" s="15">
        <v>81</v>
      </c>
      <c r="C13" s="191">
        <f>B13/'9'!C12*100</f>
        <v>46.022727272727273</v>
      </c>
      <c r="D13" s="16">
        <v>95</v>
      </c>
      <c r="E13" s="193">
        <f>D13/'9'!C12*100</f>
        <v>53.977272727272727</v>
      </c>
      <c r="F13" s="15">
        <v>59</v>
      </c>
      <c r="G13" s="194">
        <f>F13/'9'!F12*100</f>
        <v>49.579831932773111</v>
      </c>
      <c r="H13" s="16">
        <v>60</v>
      </c>
      <c r="I13" s="193">
        <f>H13/'9'!F12*100</f>
        <v>50.420168067226889</v>
      </c>
      <c r="J13" s="18"/>
      <c r="K13" s="181"/>
      <c r="L13" s="207"/>
    </row>
    <row r="14" spans="1:12" ht="15.75" x14ac:dyDescent="0.2">
      <c r="A14" s="14" t="s">
        <v>19</v>
      </c>
      <c r="B14" s="15">
        <v>138</v>
      </c>
      <c r="C14" s="191">
        <f>B14/'9'!C13*100</f>
        <v>14.153846153846153</v>
      </c>
      <c r="D14" s="16">
        <v>837</v>
      </c>
      <c r="E14" s="193">
        <f>D14/'9'!C13*100</f>
        <v>85.846153846153854</v>
      </c>
      <c r="F14" s="15">
        <v>103</v>
      </c>
      <c r="G14" s="194">
        <f>F14/'9'!F13*100</f>
        <v>13.624338624338625</v>
      </c>
      <c r="H14" s="16">
        <v>653</v>
      </c>
      <c r="I14" s="193">
        <f>H14/'9'!F13*100</f>
        <v>86.375661375661366</v>
      </c>
      <c r="J14" s="18"/>
      <c r="K14" s="181"/>
      <c r="L14" s="207"/>
    </row>
    <row r="15" spans="1:12" ht="31.5" x14ac:dyDescent="0.2">
      <c r="A15" s="14" t="s">
        <v>20</v>
      </c>
      <c r="B15" s="15">
        <v>2163</v>
      </c>
      <c r="C15" s="191">
        <f>B15/'9'!C14*100</f>
        <v>70.272904483430793</v>
      </c>
      <c r="D15" s="16">
        <v>915</v>
      </c>
      <c r="E15" s="193">
        <f>D15/'9'!C14*100</f>
        <v>29.7270955165692</v>
      </c>
      <c r="F15" s="15">
        <v>1557</v>
      </c>
      <c r="G15" s="194">
        <f>F15/'9'!F14*100</f>
        <v>71.652093879429358</v>
      </c>
      <c r="H15" s="16">
        <v>616</v>
      </c>
      <c r="I15" s="193">
        <f>H15/'9'!F14*100</f>
        <v>28.347906120570638</v>
      </c>
      <c r="J15" s="18"/>
      <c r="K15" s="181"/>
      <c r="L15" s="207"/>
    </row>
    <row r="16" spans="1:12" ht="31.5" x14ac:dyDescent="0.2">
      <c r="A16" s="14" t="s">
        <v>21</v>
      </c>
      <c r="B16" s="15">
        <v>432</v>
      </c>
      <c r="C16" s="191">
        <f>B16/'9'!C15*100</f>
        <v>43.113772455089823</v>
      </c>
      <c r="D16" s="16">
        <v>570</v>
      </c>
      <c r="E16" s="193">
        <f>D16/'9'!C15*100</f>
        <v>56.886227544910184</v>
      </c>
      <c r="F16" s="15">
        <v>293</v>
      </c>
      <c r="G16" s="194">
        <f>F16/'9'!F15*100</f>
        <v>43.088235294117652</v>
      </c>
      <c r="H16" s="16">
        <v>387</v>
      </c>
      <c r="I16" s="193">
        <f>H16/'9'!F15*100</f>
        <v>56.911764705882348</v>
      </c>
      <c r="J16" s="18"/>
      <c r="K16" s="181"/>
      <c r="L16" s="207"/>
    </row>
    <row r="17" spans="1:12" ht="18.75" customHeight="1" x14ac:dyDescent="0.2">
      <c r="A17" s="14" t="s">
        <v>22</v>
      </c>
      <c r="B17" s="15">
        <v>265</v>
      </c>
      <c r="C17" s="191">
        <f>B17/'9'!C16*100</f>
        <v>86.31921824104235</v>
      </c>
      <c r="D17" s="16">
        <v>42</v>
      </c>
      <c r="E17" s="193">
        <f>D17/'9'!C16*100</f>
        <v>13.680781758957655</v>
      </c>
      <c r="F17" s="15">
        <v>186</v>
      </c>
      <c r="G17" s="194">
        <f>F17/'9'!F16*100</f>
        <v>83.78378378378379</v>
      </c>
      <c r="H17" s="16">
        <v>36</v>
      </c>
      <c r="I17" s="193">
        <f>H17/'9'!F16*100</f>
        <v>16.216216216216218</v>
      </c>
      <c r="J17" s="18"/>
      <c r="K17" s="181"/>
      <c r="L17" s="207"/>
    </row>
    <row r="18" spans="1:12" ht="15.75" x14ac:dyDescent="0.2">
      <c r="A18" s="14" t="s">
        <v>23</v>
      </c>
      <c r="B18" s="15">
        <v>92</v>
      </c>
      <c r="C18" s="191">
        <f>B18/'9'!C17*100</f>
        <v>60.130718954248366</v>
      </c>
      <c r="D18" s="16">
        <v>61</v>
      </c>
      <c r="E18" s="193">
        <f>D18/'9'!C17*100</f>
        <v>39.869281045751634</v>
      </c>
      <c r="F18" s="15">
        <v>65</v>
      </c>
      <c r="G18" s="194">
        <f>F18/'9'!F17*100</f>
        <v>56.034482758620683</v>
      </c>
      <c r="H18" s="16">
        <v>51</v>
      </c>
      <c r="I18" s="193">
        <f>H18/'9'!F17*100</f>
        <v>43.96551724137931</v>
      </c>
      <c r="J18" s="18"/>
      <c r="K18" s="181"/>
      <c r="L18" s="207"/>
    </row>
    <row r="19" spans="1:12" ht="15.75" x14ac:dyDescent="0.2">
      <c r="A19" s="14" t="s">
        <v>24</v>
      </c>
      <c r="B19" s="15">
        <v>223</v>
      </c>
      <c r="C19" s="191">
        <f>B19/'9'!C18*100</f>
        <v>79.078014184397162</v>
      </c>
      <c r="D19" s="16">
        <v>59</v>
      </c>
      <c r="E19" s="193">
        <f>D19/'9'!C18*100</f>
        <v>20.921985815602838</v>
      </c>
      <c r="F19" s="15">
        <v>153</v>
      </c>
      <c r="G19" s="194">
        <f>F19/'9'!F18*100</f>
        <v>78.865979381443296</v>
      </c>
      <c r="H19" s="16">
        <v>41</v>
      </c>
      <c r="I19" s="193">
        <f>H19/'9'!F18*100</f>
        <v>21.134020618556701</v>
      </c>
      <c r="J19" s="18"/>
      <c r="K19" s="181"/>
      <c r="L19" s="207"/>
    </row>
    <row r="20" spans="1:12" ht="15.75" x14ac:dyDescent="0.2">
      <c r="A20" s="14" t="s">
        <v>25</v>
      </c>
      <c r="B20" s="15">
        <v>54</v>
      </c>
      <c r="C20" s="191">
        <f>B20/'9'!C19*100</f>
        <v>55.670103092783506</v>
      </c>
      <c r="D20" s="16">
        <v>43</v>
      </c>
      <c r="E20" s="193">
        <f>D20/'9'!C19*100</f>
        <v>44.329896907216494</v>
      </c>
      <c r="F20" s="15">
        <v>40</v>
      </c>
      <c r="G20" s="194">
        <f>F20/'9'!F19*100</f>
        <v>55.555555555555557</v>
      </c>
      <c r="H20" s="16">
        <v>32</v>
      </c>
      <c r="I20" s="193">
        <f>H20/'9'!F19*100</f>
        <v>44.444444444444443</v>
      </c>
      <c r="J20" s="18"/>
      <c r="K20" s="181"/>
      <c r="L20" s="207"/>
    </row>
    <row r="21" spans="1:12" ht="15.75" x14ac:dyDescent="0.2">
      <c r="A21" s="14" t="s">
        <v>26</v>
      </c>
      <c r="B21" s="15">
        <v>205</v>
      </c>
      <c r="C21" s="191">
        <f>B21/'9'!C20*100</f>
        <v>64.0625</v>
      </c>
      <c r="D21" s="16">
        <v>115</v>
      </c>
      <c r="E21" s="193">
        <f>D21/'9'!C20*100</f>
        <v>35.9375</v>
      </c>
      <c r="F21" s="15">
        <v>144</v>
      </c>
      <c r="G21" s="194">
        <f>F21/'9'!F20*100</f>
        <v>63.716814159292035</v>
      </c>
      <c r="H21" s="16">
        <v>82</v>
      </c>
      <c r="I21" s="193">
        <f>H21/'9'!F20*100</f>
        <v>36.283185840707965</v>
      </c>
      <c r="J21" s="18"/>
      <c r="K21" s="181"/>
      <c r="L21" s="207"/>
    </row>
    <row r="22" spans="1:12" ht="31.5" x14ac:dyDescent="0.2">
      <c r="A22" s="14" t="s">
        <v>27</v>
      </c>
      <c r="B22" s="15">
        <v>165</v>
      </c>
      <c r="C22" s="191">
        <f>B22/'9'!C21*100</f>
        <v>49.549549549549546</v>
      </c>
      <c r="D22" s="16">
        <v>168</v>
      </c>
      <c r="E22" s="193">
        <f>D22/'9'!C21*100</f>
        <v>50.450450450450447</v>
      </c>
      <c r="F22" s="15">
        <v>109</v>
      </c>
      <c r="G22" s="194">
        <f>F22/'9'!F21*100</f>
        <v>50.697674418604656</v>
      </c>
      <c r="H22" s="16">
        <v>106</v>
      </c>
      <c r="I22" s="193">
        <f>H22/'9'!F21*100</f>
        <v>49.302325581395351</v>
      </c>
      <c r="J22" s="18"/>
      <c r="K22" s="181"/>
      <c r="L22" s="207"/>
    </row>
    <row r="23" spans="1:12" ht="31.5" x14ac:dyDescent="0.2">
      <c r="A23" s="14" t="s">
        <v>28</v>
      </c>
      <c r="B23" s="15">
        <v>2388</v>
      </c>
      <c r="C23" s="191">
        <f>B23/'9'!C22*100</f>
        <v>63.680000000000007</v>
      </c>
      <c r="D23" s="16">
        <v>1362</v>
      </c>
      <c r="E23" s="193">
        <f>D23/'9'!C22*100</f>
        <v>36.32</v>
      </c>
      <c r="F23" s="15">
        <v>1471</v>
      </c>
      <c r="G23" s="194">
        <f>F23/'9'!F22*100</f>
        <v>70.047619047619051</v>
      </c>
      <c r="H23" s="16">
        <v>629</v>
      </c>
      <c r="I23" s="193">
        <f>H23/'9'!F22*100</f>
        <v>29.952380952380953</v>
      </c>
      <c r="J23" s="18"/>
      <c r="K23" s="181"/>
      <c r="L23" s="207"/>
    </row>
    <row r="24" spans="1:12" ht="15.75" x14ac:dyDescent="0.2">
      <c r="A24" s="14" t="s">
        <v>29</v>
      </c>
      <c r="B24" s="15">
        <v>575</v>
      </c>
      <c r="C24" s="191">
        <f>B24/'9'!C23*100</f>
        <v>78.231292517006807</v>
      </c>
      <c r="D24" s="16">
        <v>160</v>
      </c>
      <c r="E24" s="193">
        <f>D24/'9'!C23*100</f>
        <v>21.768707482993197</v>
      </c>
      <c r="F24" s="15">
        <v>443</v>
      </c>
      <c r="G24" s="194">
        <f>F24/'9'!F23*100</f>
        <v>80.10849909584087</v>
      </c>
      <c r="H24" s="16">
        <v>110</v>
      </c>
      <c r="I24" s="193">
        <f>H24/'9'!F23*100</f>
        <v>19.89150090415913</v>
      </c>
      <c r="J24" s="18"/>
      <c r="K24" s="181"/>
      <c r="L24" s="207"/>
    </row>
    <row r="25" spans="1:12" ht="19.5" customHeight="1" x14ac:dyDescent="0.2">
      <c r="A25" s="14" t="s">
        <v>30</v>
      </c>
      <c r="B25" s="15">
        <v>1053</v>
      </c>
      <c r="C25" s="191">
        <f>B25/'9'!C24*100</f>
        <v>86.952931461601978</v>
      </c>
      <c r="D25" s="16">
        <v>158</v>
      </c>
      <c r="E25" s="193">
        <f>D25/'9'!C24*100</f>
        <v>13.047068538398019</v>
      </c>
      <c r="F25" s="15">
        <v>768</v>
      </c>
      <c r="G25" s="194">
        <f>F25/'9'!F24*100</f>
        <v>88.47926267281106</v>
      </c>
      <c r="H25" s="16">
        <v>100</v>
      </c>
      <c r="I25" s="193">
        <f>H25/'9'!F24*100</f>
        <v>11.52073732718894</v>
      </c>
      <c r="J25" s="18"/>
      <c r="K25" s="181"/>
      <c r="L25" s="207"/>
    </row>
    <row r="26" spans="1:12" ht="15.75" x14ac:dyDescent="0.2">
      <c r="A26" s="14" t="s">
        <v>31</v>
      </c>
      <c r="B26" s="15">
        <v>91</v>
      </c>
      <c r="C26" s="191">
        <f>B26/'9'!C25*100</f>
        <v>79.130434782608688</v>
      </c>
      <c r="D26" s="16">
        <v>24</v>
      </c>
      <c r="E26" s="193">
        <f>D26/'9'!C25*100</f>
        <v>20.869565217391305</v>
      </c>
      <c r="F26" s="15">
        <v>75</v>
      </c>
      <c r="G26" s="194">
        <f>F26/'9'!F25*100</f>
        <v>81.521739130434781</v>
      </c>
      <c r="H26" s="16">
        <v>17</v>
      </c>
      <c r="I26" s="193">
        <f>H26/'9'!F25*100</f>
        <v>18.478260869565215</v>
      </c>
      <c r="J26" s="18"/>
      <c r="K26" s="181"/>
      <c r="L26" s="207"/>
    </row>
    <row r="27" spans="1:12" ht="15.75" x14ac:dyDescent="0.2">
      <c r="A27" s="14" t="s">
        <v>32</v>
      </c>
      <c r="B27" s="15">
        <v>113</v>
      </c>
      <c r="C27" s="191">
        <f>B27/'9'!C26*100</f>
        <v>78.472222222222214</v>
      </c>
      <c r="D27" s="16">
        <v>31</v>
      </c>
      <c r="E27" s="193">
        <f>D27/'9'!C26*100</f>
        <v>21.527777777777779</v>
      </c>
      <c r="F27" s="15">
        <v>79</v>
      </c>
      <c r="G27" s="194">
        <f>F27/'9'!F26*100</f>
        <v>79.797979797979806</v>
      </c>
      <c r="H27" s="16">
        <v>20</v>
      </c>
      <c r="I27" s="193">
        <f>H27/'9'!F26*100</f>
        <v>20.202020202020201</v>
      </c>
      <c r="J27" s="18"/>
      <c r="K27" s="181"/>
      <c r="L27" s="207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G12" sqref="G12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219" t="s">
        <v>74</v>
      </c>
      <c r="B1" s="219"/>
      <c r="C1" s="219"/>
      <c r="D1" s="219"/>
      <c r="E1" s="219"/>
      <c r="F1" s="219"/>
      <c r="G1" s="219"/>
      <c r="I1" s="39"/>
    </row>
    <row r="2" spans="1:15" s="2" customFormat="1" ht="22.5" customHeight="1" x14ac:dyDescent="0.3">
      <c r="A2" s="239" t="s">
        <v>78</v>
      </c>
      <c r="B2" s="239"/>
      <c r="C2" s="239"/>
      <c r="D2" s="239"/>
      <c r="E2" s="239"/>
      <c r="F2" s="239"/>
      <c r="G2" s="239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461</v>
      </c>
      <c r="C4" s="106" t="s">
        <v>464</v>
      </c>
      <c r="D4" s="64" t="s">
        <v>46</v>
      </c>
      <c r="E4" s="109" t="s">
        <v>460</v>
      </c>
      <c r="F4" s="109" t="s">
        <v>463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f>SUM(B6:B29)</f>
        <v>4626</v>
      </c>
      <c r="C5" s="46">
        <f>SUM(C6:C29)</f>
        <v>3258</v>
      </c>
      <c r="D5" s="119">
        <f>C5/B5*100</f>
        <v>70.42801556420234</v>
      </c>
      <c r="E5" s="46">
        <f>SUM(E6:E29)</f>
        <v>3200</v>
      </c>
      <c r="F5" s="46">
        <f>SUM(F6:F29)</f>
        <v>2373</v>
      </c>
      <c r="G5" s="119">
        <f>F5/E5*100</f>
        <v>74.15625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2381</v>
      </c>
      <c r="C6" s="16">
        <v>1718</v>
      </c>
      <c r="D6" s="119">
        <f t="shared" ref="D6:D29" si="0">C6/B6*100</f>
        <v>72.154556908861821</v>
      </c>
      <c r="E6" s="15">
        <v>1731</v>
      </c>
      <c r="F6" s="16">
        <v>1236</v>
      </c>
      <c r="G6" s="119">
        <f t="shared" ref="G6:G29" si="1">F6/E6*100</f>
        <v>71.403812824956674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159</v>
      </c>
      <c r="C7" s="16">
        <v>73</v>
      </c>
      <c r="D7" s="119">
        <f t="shared" si="0"/>
        <v>45.911949685534594</v>
      </c>
      <c r="E7" s="15">
        <v>98</v>
      </c>
      <c r="F7" s="16">
        <v>45</v>
      </c>
      <c r="G7" s="119">
        <f t="shared" si="1"/>
        <v>45.91836734693878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1</v>
      </c>
      <c r="D8" s="119">
        <v>0</v>
      </c>
      <c r="E8" s="15">
        <v>0</v>
      </c>
      <c r="F8" s="16">
        <v>1</v>
      </c>
      <c r="G8" s="119">
        <v>0</v>
      </c>
      <c r="H8" s="18"/>
      <c r="I8" s="19"/>
      <c r="J8" s="20"/>
    </row>
    <row r="9" spans="1:15" ht="31.15" customHeight="1" x14ac:dyDescent="0.2">
      <c r="A9" s="14" t="s">
        <v>52</v>
      </c>
      <c r="B9" s="15">
        <v>9</v>
      </c>
      <c r="C9" s="16">
        <v>13</v>
      </c>
      <c r="D9" s="119">
        <f t="shared" si="0"/>
        <v>144.44444444444443</v>
      </c>
      <c r="E9" s="15">
        <v>5</v>
      </c>
      <c r="F9" s="16">
        <v>11</v>
      </c>
      <c r="G9" s="119">
        <f t="shared" si="1"/>
        <v>220.00000000000003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180</v>
      </c>
      <c r="C10" s="16">
        <v>90</v>
      </c>
      <c r="D10" s="119">
        <f t="shared" si="0"/>
        <v>50</v>
      </c>
      <c r="E10" s="15">
        <v>93</v>
      </c>
      <c r="F10" s="16">
        <v>67</v>
      </c>
      <c r="G10" s="119">
        <f t="shared" si="1"/>
        <v>72.043010752688176</v>
      </c>
      <c r="H10" s="18"/>
      <c r="I10" s="19"/>
      <c r="J10" s="20"/>
    </row>
    <row r="11" spans="1:15" ht="31.5" x14ac:dyDescent="0.2">
      <c r="A11" s="14" t="s">
        <v>54</v>
      </c>
      <c r="B11" s="15">
        <v>12</v>
      </c>
      <c r="C11" s="16">
        <v>3</v>
      </c>
      <c r="D11" s="119">
        <f t="shared" si="0"/>
        <v>25</v>
      </c>
      <c r="E11" s="15">
        <v>9</v>
      </c>
      <c r="F11" s="16">
        <v>1</v>
      </c>
      <c r="G11" s="119">
        <f t="shared" si="1"/>
        <v>11.111111111111111</v>
      </c>
      <c r="H11" s="18"/>
      <c r="I11" s="19"/>
      <c r="J11" s="20"/>
    </row>
    <row r="12" spans="1:15" ht="63" x14ac:dyDescent="0.2">
      <c r="A12" s="14" t="s">
        <v>55</v>
      </c>
      <c r="B12" s="15">
        <v>198</v>
      </c>
      <c r="C12" s="16">
        <v>159</v>
      </c>
      <c r="D12" s="119">
        <f t="shared" si="0"/>
        <v>80.303030303030297</v>
      </c>
      <c r="E12" s="15">
        <v>120</v>
      </c>
      <c r="F12" s="16">
        <v>117</v>
      </c>
      <c r="G12" s="119">
        <f t="shared" si="1"/>
        <v>97.5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31</v>
      </c>
      <c r="C13" s="16">
        <v>19</v>
      </c>
      <c r="D13" s="119">
        <f t="shared" si="0"/>
        <v>61.29032258064516</v>
      </c>
      <c r="E13" s="15">
        <v>25</v>
      </c>
      <c r="F13" s="16">
        <v>13</v>
      </c>
      <c r="G13" s="119">
        <f t="shared" si="1"/>
        <v>52</v>
      </c>
      <c r="H13" s="18"/>
      <c r="I13" s="19"/>
      <c r="J13" s="20"/>
    </row>
    <row r="14" spans="1:15" ht="31.5" x14ac:dyDescent="0.2">
      <c r="A14" s="14" t="s">
        <v>57</v>
      </c>
      <c r="B14" s="15">
        <v>15</v>
      </c>
      <c r="C14" s="16">
        <v>18</v>
      </c>
      <c r="D14" s="119">
        <f t="shared" si="0"/>
        <v>120</v>
      </c>
      <c r="E14" s="15">
        <v>11</v>
      </c>
      <c r="F14" s="16">
        <v>10</v>
      </c>
      <c r="G14" s="119">
        <f t="shared" si="1"/>
        <v>90.909090909090907</v>
      </c>
      <c r="H14" s="18"/>
      <c r="I14" s="19"/>
      <c r="J14" s="20"/>
    </row>
    <row r="15" spans="1:15" ht="31.5" x14ac:dyDescent="0.2">
      <c r="A15" s="14" t="s">
        <v>58</v>
      </c>
      <c r="B15" s="15">
        <v>2</v>
      </c>
      <c r="C15" s="16">
        <v>1</v>
      </c>
      <c r="D15" s="119">
        <f t="shared" si="0"/>
        <v>50</v>
      </c>
      <c r="E15" s="15">
        <v>2</v>
      </c>
      <c r="F15" s="16">
        <v>1</v>
      </c>
      <c r="G15" s="119">
        <f t="shared" si="1"/>
        <v>50</v>
      </c>
      <c r="H15" s="18"/>
      <c r="I15" s="19"/>
      <c r="J15" s="20"/>
    </row>
    <row r="16" spans="1:15" ht="31.5" x14ac:dyDescent="0.2">
      <c r="A16" s="14" t="s">
        <v>59</v>
      </c>
      <c r="B16" s="15">
        <v>84</v>
      </c>
      <c r="C16" s="16">
        <v>62</v>
      </c>
      <c r="D16" s="119">
        <f t="shared" si="0"/>
        <v>73.80952380952381</v>
      </c>
      <c r="E16" s="15">
        <v>60</v>
      </c>
      <c r="F16" s="16">
        <v>35</v>
      </c>
      <c r="G16" s="119">
        <f t="shared" si="1"/>
        <v>58.333333333333336</v>
      </c>
      <c r="H16" s="18"/>
      <c r="I16" s="19"/>
      <c r="J16" s="20"/>
    </row>
    <row r="17" spans="1:10" ht="31.5" x14ac:dyDescent="0.2">
      <c r="A17" s="14" t="s">
        <v>60</v>
      </c>
      <c r="B17" s="15">
        <v>30</v>
      </c>
      <c r="C17" s="16">
        <v>36</v>
      </c>
      <c r="D17" s="119">
        <f t="shared" si="0"/>
        <v>120</v>
      </c>
      <c r="E17" s="15">
        <v>22</v>
      </c>
      <c r="F17" s="16">
        <v>24</v>
      </c>
      <c r="G17" s="119">
        <f t="shared" si="1"/>
        <v>109.09090909090908</v>
      </c>
      <c r="H17" s="18"/>
      <c r="I17" s="19"/>
      <c r="J17" s="20"/>
    </row>
    <row r="18" spans="1:10" ht="31.5" x14ac:dyDescent="0.2">
      <c r="A18" s="14" t="s">
        <v>61</v>
      </c>
      <c r="B18" s="15">
        <v>37</v>
      </c>
      <c r="C18" s="16">
        <v>33</v>
      </c>
      <c r="D18" s="119">
        <f t="shared" si="0"/>
        <v>89.189189189189193</v>
      </c>
      <c r="E18" s="15">
        <v>22</v>
      </c>
      <c r="F18" s="16">
        <v>23</v>
      </c>
      <c r="G18" s="119">
        <f t="shared" si="1"/>
        <v>104.54545454545455</v>
      </c>
      <c r="H18" s="18"/>
      <c r="I18" s="19"/>
      <c r="J18" s="20"/>
    </row>
    <row r="19" spans="1:10" ht="31.5" x14ac:dyDescent="0.2">
      <c r="A19" s="14" t="s">
        <v>62</v>
      </c>
      <c r="B19" s="15">
        <v>390</v>
      </c>
      <c r="C19" s="16">
        <v>399</v>
      </c>
      <c r="D19" s="119">
        <f t="shared" si="0"/>
        <v>102.30769230769229</v>
      </c>
      <c r="E19" s="15">
        <v>284</v>
      </c>
      <c r="F19" s="16">
        <v>336</v>
      </c>
      <c r="G19" s="119">
        <f t="shared" si="1"/>
        <v>118.30985915492957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9</v>
      </c>
      <c r="C20" s="16">
        <v>5</v>
      </c>
      <c r="D20" s="119">
        <f t="shared" si="0"/>
        <v>55.555555555555557</v>
      </c>
      <c r="E20" s="15">
        <v>6</v>
      </c>
      <c r="F20" s="16">
        <v>4</v>
      </c>
      <c r="G20" s="119">
        <f t="shared" si="1"/>
        <v>66.666666666666657</v>
      </c>
      <c r="H20" s="18"/>
      <c r="I20" s="19"/>
      <c r="J20" s="20"/>
    </row>
    <row r="21" spans="1:10" ht="31.5" x14ac:dyDescent="0.2">
      <c r="A21" s="14" t="s">
        <v>64</v>
      </c>
      <c r="B21" s="15">
        <v>297</v>
      </c>
      <c r="C21" s="16">
        <v>187</v>
      </c>
      <c r="D21" s="119">
        <f t="shared" si="0"/>
        <v>62.962962962962962</v>
      </c>
      <c r="E21" s="15">
        <v>180</v>
      </c>
      <c r="F21" s="16">
        <v>128</v>
      </c>
      <c r="G21" s="119">
        <f t="shared" si="1"/>
        <v>71.111111111111114</v>
      </c>
      <c r="H21" s="18"/>
      <c r="I21" s="19"/>
      <c r="J21" s="20"/>
    </row>
    <row r="22" spans="1:10" ht="31.5" x14ac:dyDescent="0.2">
      <c r="A22" s="14" t="s">
        <v>65</v>
      </c>
      <c r="B22" s="15">
        <v>61</v>
      </c>
      <c r="C22" s="16">
        <v>56</v>
      </c>
      <c r="D22" s="119">
        <f t="shared" si="0"/>
        <v>91.803278688524586</v>
      </c>
      <c r="E22" s="15">
        <v>24</v>
      </c>
      <c r="F22" s="16">
        <v>50</v>
      </c>
      <c r="G22" s="119">
        <f t="shared" si="1"/>
        <v>208.33333333333334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297</v>
      </c>
      <c r="C23" s="16">
        <v>25</v>
      </c>
      <c r="D23" s="119">
        <f t="shared" si="0"/>
        <v>8.4175084175084187</v>
      </c>
      <c r="E23" s="15">
        <v>240</v>
      </c>
      <c r="F23" s="16">
        <v>17</v>
      </c>
      <c r="G23" s="119">
        <f t="shared" si="1"/>
        <v>7.083333333333333</v>
      </c>
      <c r="H23" s="18"/>
      <c r="I23" s="19"/>
      <c r="J23" s="23"/>
    </row>
    <row r="24" spans="1:10" ht="31.5" x14ac:dyDescent="0.2">
      <c r="A24" s="14" t="s">
        <v>67</v>
      </c>
      <c r="B24" s="15">
        <v>164</v>
      </c>
      <c r="C24" s="16">
        <v>130</v>
      </c>
      <c r="D24" s="119">
        <f t="shared" si="0"/>
        <v>79.268292682926827</v>
      </c>
      <c r="E24" s="15">
        <v>79</v>
      </c>
      <c r="F24" s="16">
        <v>104</v>
      </c>
      <c r="G24" s="119">
        <f t="shared" si="1"/>
        <v>131.64556962025316</v>
      </c>
      <c r="H24" s="18"/>
      <c r="I24" s="19"/>
      <c r="J24" s="23"/>
    </row>
    <row r="25" spans="1:10" ht="31.5" x14ac:dyDescent="0.2">
      <c r="A25" s="14" t="s">
        <v>68</v>
      </c>
      <c r="B25" s="15">
        <v>16</v>
      </c>
      <c r="C25" s="16">
        <v>58</v>
      </c>
      <c r="D25" s="119">
        <f t="shared" si="0"/>
        <v>362.5</v>
      </c>
      <c r="E25" s="15">
        <v>8</v>
      </c>
      <c r="F25" s="16">
        <v>35</v>
      </c>
      <c r="G25" s="119">
        <f t="shared" si="1"/>
        <v>437.5</v>
      </c>
      <c r="I25" s="19"/>
    </row>
    <row r="26" spans="1:10" ht="31.15" customHeight="1" x14ac:dyDescent="0.2">
      <c r="A26" s="14" t="s">
        <v>69</v>
      </c>
      <c r="B26" s="15">
        <v>34</v>
      </c>
      <c r="C26" s="16">
        <v>31</v>
      </c>
      <c r="D26" s="119">
        <f t="shared" si="0"/>
        <v>91.17647058823529</v>
      </c>
      <c r="E26" s="15">
        <v>20</v>
      </c>
      <c r="F26" s="16">
        <v>18</v>
      </c>
      <c r="G26" s="119">
        <f t="shared" si="1"/>
        <v>90</v>
      </c>
      <c r="I26" s="19"/>
    </row>
    <row r="27" spans="1:10" ht="31.15" customHeight="1" x14ac:dyDescent="0.2">
      <c r="A27" s="14" t="s">
        <v>70</v>
      </c>
      <c r="B27" s="15">
        <v>55</v>
      </c>
      <c r="C27" s="16">
        <v>77</v>
      </c>
      <c r="D27" s="119">
        <f t="shared" si="0"/>
        <v>140</v>
      </c>
      <c r="E27" s="15">
        <v>37</v>
      </c>
      <c r="F27" s="16">
        <v>54</v>
      </c>
      <c r="G27" s="119">
        <f t="shared" si="1"/>
        <v>145.94594594594594</v>
      </c>
      <c r="I27" s="19"/>
    </row>
    <row r="28" spans="1:10" ht="31.15" customHeight="1" x14ac:dyDescent="0.2">
      <c r="A28" s="14" t="s">
        <v>71</v>
      </c>
      <c r="B28" s="15">
        <v>102</v>
      </c>
      <c r="C28" s="16">
        <v>12</v>
      </c>
      <c r="D28" s="119">
        <f t="shared" si="0"/>
        <v>11.76470588235294</v>
      </c>
      <c r="E28" s="15">
        <v>72</v>
      </c>
      <c r="F28" s="16">
        <v>7</v>
      </c>
      <c r="G28" s="119">
        <f t="shared" si="1"/>
        <v>9.7222222222222232</v>
      </c>
      <c r="I28" s="19"/>
    </row>
    <row r="29" spans="1:10" ht="31.15" customHeight="1" x14ac:dyDescent="0.2">
      <c r="A29" s="14" t="s">
        <v>72</v>
      </c>
      <c r="B29" s="15">
        <v>63</v>
      </c>
      <c r="C29" s="16">
        <v>52</v>
      </c>
      <c r="D29" s="119">
        <f t="shared" si="0"/>
        <v>82.539682539682531</v>
      </c>
      <c r="E29" s="15">
        <v>52</v>
      </c>
      <c r="F29" s="16">
        <v>36</v>
      </c>
      <c r="G29" s="119">
        <f t="shared" si="1"/>
        <v>69.230769230769226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N12" sqref="N12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219" t="s">
        <v>298</v>
      </c>
      <c r="B1" s="219"/>
      <c r="C1" s="219"/>
      <c r="D1" s="219"/>
      <c r="E1" s="219"/>
      <c r="F1" s="219"/>
      <c r="G1" s="219"/>
      <c r="H1" s="219"/>
      <c r="I1" s="219"/>
      <c r="J1" s="173"/>
      <c r="K1" s="173"/>
    </row>
    <row r="2" spans="1:13" s="2" customFormat="1" ht="19.5" customHeight="1" x14ac:dyDescent="0.3">
      <c r="A2" s="231" t="s">
        <v>78</v>
      </c>
      <c r="B2" s="231"/>
      <c r="C2" s="231"/>
      <c r="D2" s="231"/>
      <c r="E2" s="231"/>
      <c r="F2" s="231"/>
      <c r="G2" s="231"/>
      <c r="H2" s="231"/>
      <c r="I2" s="231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3" s="5" customFormat="1" ht="34.5" customHeight="1" x14ac:dyDescent="0.2">
      <c r="A4" s="232"/>
      <c r="B4" s="233" t="s">
        <v>465</v>
      </c>
      <c r="C4" s="234"/>
      <c r="D4" s="234"/>
      <c r="E4" s="235"/>
      <c r="F4" s="236" t="s">
        <v>466</v>
      </c>
      <c r="G4" s="237"/>
      <c r="H4" s="237"/>
      <c r="I4" s="238"/>
    </row>
    <row r="5" spans="1:13" s="5" customFormat="1" ht="69.75" customHeight="1" x14ac:dyDescent="0.2">
      <c r="A5" s="232"/>
      <c r="B5" s="176" t="s">
        <v>299</v>
      </c>
      <c r="C5" s="176" t="s">
        <v>300</v>
      </c>
      <c r="D5" s="176" t="s">
        <v>301</v>
      </c>
      <c r="E5" s="176" t="s">
        <v>300</v>
      </c>
      <c r="F5" s="176" t="s">
        <v>299</v>
      </c>
      <c r="G5" s="176" t="s">
        <v>300</v>
      </c>
      <c r="H5" s="176" t="s">
        <v>301</v>
      </c>
      <c r="I5" s="176" t="s">
        <v>300</v>
      </c>
    </row>
    <row r="6" spans="1:13" s="9" customFormat="1" ht="34.5" customHeight="1" x14ac:dyDescent="0.25">
      <c r="A6" s="41" t="s">
        <v>79</v>
      </c>
      <c r="B6" s="178">
        <f>SUM(B7:B30)</f>
        <v>1611</v>
      </c>
      <c r="C6" s="179">
        <f>B6/'11'!C5*100</f>
        <v>49.447513812154696</v>
      </c>
      <c r="D6" s="178">
        <f>SUM(D7:D30)</f>
        <v>1647</v>
      </c>
      <c r="E6" s="180">
        <f>D6/'11'!C5*100</f>
        <v>50.552486187845304</v>
      </c>
      <c r="F6" s="178">
        <f>SUM(F7:F30)</f>
        <v>1210</v>
      </c>
      <c r="G6" s="179">
        <f>F6/'11'!F5*100</f>
        <v>50.990307627475772</v>
      </c>
      <c r="H6" s="178">
        <f>SUM(H7:H30)</f>
        <v>1163</v>
      </c>
      <c r="I6" s="180">
        <f>H6/'11'!F5*100</f>
        <v>49.009692372524235</v>
      </c>
      <c r="K6" s="208"/>
      <c r="L6" s="208"/>
    </row>
    <row r="7" spans="1:13" ht="15.75" x14ac:dyDescent="0.2">
      <c r="A7" s="14" t="s">
        <v>49</v>
      </c>
      <c r="B7" s="190">
        <v>946</v>
      </c>
      <c r="C7" s="191">
        <f>B7/'11'!C6*100</f>
        <v>55.064027939464488</v>
      </c>
      <c r="D7" s="192">
        <v>772</v>
      </c>
      <c r="E7" s="193">
        <f>D7/'11'!C6*100</f>
        <v>44.935972060535505</v>
      </c>
      <c r="F7" s="190">
        <v>709</v>
      </c>
      <c r="G7" s="191">
        <f>F7/'11'!F6*100</f>
        <v>57.362459546925571</v>
      </c>
      <c r="H7" s="192">
        <v>527</v>
      </c>
      <c r="I7" s="193">
        <f>H7/'11'!F6*100</f>
        <v>42.637540453074436</v>
      </c>
      <c r="J7" s="18"/>
      <c r="K7" s="208"/>
      <c r="L7" s="208"/>
      <c r="M7" s="21"/>
    </row>
    <row r="8" spans="1:13" ht="15.75" x14ac:dyDescent="0.2">
      <c r="A8" s="14" t="s">
        <v>50</v>
      </c>
      <c r="B8" s="15">
        <v>30</v>
      </c>
      <c r="C8" s="191">
        <f>B8/'11'!C7*100</f>
        <v>41.095890410958901</v>
      </c>
      <c r="D8" s="192">
        <v>43</v>
      </c>
      <c r="E8" s="193">
        <f>D8/'11'!C7*100</f>
        <v>58.904109589041099</v>
      </c>
      <c r="F8" s="15">
        <v>13</v>
      </c>
      <c r="G8" s="191">
        <f>F8/'11'!F7*100</f>
        <v>28.888888888888886</v>
      </c>
      <c r="H8" s="192">
        <v>32</v>
      </c>
      <c r="I8" s="193">
        <f>H8/'11'!F7*100</f>
        <v>71.111111111111114</v>
      </c>
      <c r="J8" s="18"/>
      <c r="K8" s="208"/>
      <c r="L8" s="208"/>
      <c r="M8" s="21"/>
    </row>
    <row r="9" spans="1:13" s="22" customFormat="1" ht="15.75" x14ac:dyDescent="0.2">
      <c r="A9" s="14" t="s">
        <v>51</v>
      </c>
      <c r="B9" s="15">
        <v>0</v>
      </c>
      <c r="C9" s="191">
        <f>B9/'11'!C8*100</f>
        <v>0</v>
      </c>
      <c r="D9" s="192">
        <v>1</v>
      </c>
      <c r="E9" s="193">
        <f>D9/'11'!C8*100</f>
        <v>100</v>
      </c>
      <c r="F9" s="15">
        <v>0</v>
      </c>
      <c r="G9" s="191">
        <f>F9/'11'!F8*100</f>
        <v>0</v>
      </c>
      <c r="H9" s="192">
        <v>1</v>
      </c>
      <c r="I9" s="193">
        <f>H9/'11'!F8*100</f>
        <v>100</v>
      </c>
      <c r="J9" s="18"/>
      <c r="K9" s="208"/>
      <c r="L9" s="208"/>
      <c r="M9" s="21"/>
    </row>
    <row r="10" spans="1:13" ht="15.75" x14ac:dyDescent="0.2">
      <c r="A10" s="14" t="s">
        <v>52</v>
      </c>
      <c r="B10" s="15">
        <v>9</v>
      </c>
      <c r="C10" s="191">
        <f>B10/'11'!C9*100</f>
        <v>69.230769230769226</v>
      </c>
      <c r="D10" s="192">
        <v>4</v>
      </c>
      <c r="E10" s="193">
        <f>D10/'11'!C9*100</f>
        <v>30.76923076923077</v>
      </c>
      <c r="F10" s="15">
        <v>8</v>
      </c>
      <c r="G10" s="191">
        <f>F10/'11'!F9*100</f>
        <v>72.727272727272734</v>
      </c>
      <c r="H10" s="192">
        <v>3</v>
      </c>
      <c r="I10" s="193">
        <f>H10/'11'!F9*100</f>
        <v>27.27272727272727</v>
      </c>
      <c r="J10" s="18"/>
      <c r="K10" s="208"/>
      <c r="L10" s="208"/>
      <c r="M10" s="21"/>
    </row>
    <row r="11" spans="1:13" ht="15.75" x14ac:dyDescent="0.2">
      <c r="A11" s="14" t="s">
        <v>53</v>
      </c>
      <c r="B11" s="15">
        <v>79</v>
      </c>
      <c r="C11" s="191">
        <f>B11/'11'!C10*100</f>
        <v>87.777777777777771</v>
      </c>
      <c r="D11" s="192">
        <v>11</v>
      </c>
      <c r="E11" s="193">
        <f>D11/'11'!C10*100</f>
        <v>12.222222222222221</v>
      </c>
      <c r="F11" s="15">
        <v>59</v>
      </c>
      <c r="G11" s="191">
        <f>F11/'11'!F10*100</f>
        <v>88.059701492537314</v>
      </c>
      <c r="H11" s="192">
        <v>8</v>
      </c>
      <c r="I11" s="193">
        <f>H11/'11'!F10*100</f>
        <v>11.940298507462686</v>
      </c>
      <c r="J11" s="18"/>
      <c r="K11" s="208"/>
      <c r="L11" s="208"/>
      <c r="M11" s="21"/>
    </row>
    <row r="12" spans="1:13" ht="15.75" x14ac:dyDescent="0.2">
      <c r="A12" s="14" t="s">
        <v>54</v>
      </c>
      <c r="B12" s="15">
        <v>3</v>
      </c>
      <c r="C12" s="191">
        <f>B12/'11'!C11*100</f>
        <v>100</v>
      </c>
      <c r="D12" s="192">
        <v>0</v>
      </c>
      <c r="E12" s="193">
        <f>D12/'11'!C11*100</f>
        <v>0</v>
      </c>
      <c r="F12" s="15">
        <v>1</v>
      </c>
      <c r="G12" s="191">
        <f>F12/'11'!F11*100</f>
        <v>100</v>
      </c>
      <c r="H12" s="192">
        <v>0</v>
      </c>
      <c r="I12" s="193">
        <f>H12/'11'!F11*100</f>
        <v>0</v>
      </c>
      <c r="J12" s="18"/>
      <c r="K12" s="208"/>
      <c r="L12" s="208"/>
      <c r="M12" s="21"/>
    </row>
    <row r="13" spans="1:13" ht="47.25" x14ac:dyDescent="0.2">
      <c r="A13" s="14" t="s">
        <v>55</v>
      </c>
      <c r="B13" s="15">
        <v>84</v>
      </c>
      <c r="C13" s="191">
        <f>B13/'11'!C12*100</f>
        <v>52.830188679245282</v>
      </c>
      <c r="D13" s="192">
        <v>75</v>
      </c>
      <c r="E13" s="193">
        <f>D13/'11'!C12*100</f>
        <v>47.169811320754718</v>
      </c>
      <c r="F13" s="15">
        <v>68</v>
      </c>
      <c r="G13" s="191">
        <f>F13/'11'!F12*100</f>
        <v>58.119658119658126</v>
      </c>
      <c r="H13" s="192">
        <v>49</v>
      </c>
      <c r="I13" s="193">
        <f>H13/'11'!F12*100</f>
        <v>41.880341880341881</v>
      </c>
      <c r="J13" s="18"/>
      <c r="K13" s="208"/>
      <c r="L13" s="208"/>
      <c r="M13" s="21"/>
    </row>
    <row r="14" spans="1:13" ht="15.75" x14ac:dyDescent="0.2">
      <c r="A14" s="14" t="s">
        <v>56</v>
      </c>
      <c r="B14" s="15">
        <v>8</v>
      </c>
      <c r="C14" s="191">
        <f>B14/'11'!C13*100</f>
        <v>42.105263157894733</v>
      </c>
      <c r="D14" s="192">
        <v>11</v>
      </c>
      <c r="E14" s="193">
        <f>D14/'11'!C13*100</f>
        <v>57.894736842105267</v>
      </c>
      <c r="F14" s="15">
        <v>6</v>
      </c>
      <c r="G14" s="191">
        <f>F14/'11'!F13*100</f>
        <v>46.153846153846153</v>
      </c>
      <c r="H14" s="192">
        <v>7</v>
      </c>
      <c r="I14" s="193">
        <f>H14/'11'!F13*100</f>
        <v>53.846153846153847</v>
      </c>
      <c r="J14" s="18"/>
      <c r="K14" s="208"/>
      <c r="L14" s="208"/>
      <c r="M14" s="21"/>
    </row>
    <row r="15" spans="1:13" ht="15.75" x14ac:dyDescent="0.2">
      <c r="A15" s="14" t="s">
        <v>57</v>
      </c>
      <c r="B15" s="15">
        <v>11</v>
      </c>
      <c r="C15" s="191">
        <f>B15/'11'!C14*100</f>
        <v>61.111111111111114</v>
      </c>
      <c r="D15" s="192">
        <v>7</v>
      </c>
      <c r="E15" s="193">
        <f>D15/'11'!C14*100</f>
        <v>38.888888888888893</v>
      </c>
      <c r="F15" s="15">
        <v>7</v>
      </c>
      <c r="G15" s="191">
        <f>F15/'11'!F14*100</f>
        <v>70</v>
      </c>
      <c r="H15" s="192">
        <v>3</v>
      </c>
      <c r="I15" s="193">
        <f>H15/'11'!F14*100</f>
        <v>30</v>
      </c>
      <c r="J15" s="18"/>
      <c r="K15" s="208"/>
      <c r="L15" s="208"/>
      <c r="M15" s="21"/>
    </row>
    <row r="16" spans="1:13" ht="15.75" x14ac:dyDescent="0.2">
      <c r="A16" s="14" t="s">
        <v>58</v>
      </c>
      <c r="B16" s="15">
        <v>1</v>
      </c>
      <c r="C16" s="191">
        <f>B16/'11'!C15*100</f>
        <v>100</v>
      </c>
      <c r="D16" s="192">
        <v>0</v>
      </c>
      <c r="E16" s="193">
        <f>D16/'11'!C15*100</f>
        <v>0</v>
      </c>
      <c r="F16" s="15">
        <v>1</v>
      </c>
      <c r="G16" s="191">
        <f>F16/'11'!F15*100</f>
        <v>100</v>
      </c>
      <c r="H16" s="192">
        <v>0</v>
      </c>
      <c r="I16" s="193">
        <f>H16/'11'!F15*100</f>
        <v>0</v>
      </c>
      <c r="J16" s="18"/>
      <c r="K16" s="208"/>
      <c r="L16" s="208"/>
      <c r="M16" s="21"/>
    </row>
    <row r="17" spans="1:13" ht="15.75" x14ac:dyDescent="0.2">
      <c r="A17" s="14" t="s">
        <v>59</v>
      </c>
      <c r="B17" s="15">
        <v>28</v>
      </c>
      <c r="C17" s="191">
        <f>B17/'11'!C16*100</f>
        <v>45.161290322580641</v>
      </c>
      <c r="D17" s="192">
        <v>34</v>
      </c>
      <c r="E17" s="193">
        <f>D17/'11'!C16*100</f>
        <v>54.838709677419352</v>
      </c>
      <c r="F17" s="15">
        <v>19</v>
      </c>
      <c r="G17" s="191">
        <f>F17/'11'!F16*100</f>
        <v>54.285714285714285</v>
      </c>
      <c r="H17" s="192">
        <v>16</v>
      </c>
      <c r="I17" s="193">
        <f>H17/'11'!F16*100</f>
        <v>45.714285714285715</v>
      </c>
      <c r="J17" s="18"/>
      <c r="K17" s="208"/>
      <c r="L17" s="208"/>
      <c r="M17" s="21"/>
    </row>
    <row r="18" spans="1:13" ht="31.5" x14ac:dyDescent="0.2">
      <c r="A18" s="14" t="s">
        <v>60</v>
      </c>
      <c r="B18" s="15">
        <v>21</v>
      </c>
      <c r="C18" s="191">
        <f>B18/'11'!C17*100</f>
        <v>58.333333333333336</v>
      </c>
      <c r="D18" s="192">
        <v>15</v>
      </c>
      <c r="E18" s="193">
        <f>D18/'11'!C17*100</f>
        <v>41.666666666666671</v>
      </c>
      <c r="F18" s="15">
        <v>12</v>
      </c>
      <c r="G18" s="191">
        <f>F18/'11'!F17*100</f>
        <v>50</v>
      </c>
      <c r="H18" s="192">
        <v>12</v>
      </c>
      <c r="I18" s="193">
        <f>H18/'11'!F17*100</f>
        <v>50</v>
      </c>
      <c r="J18" s="18"/>
      <c r="K18" s="208"/>
      <c r="L18" s="208"/>
      <c r="M18" s="21"/>
    </row>
    <row r="19" spans="1:13" ht="15.75" x14ac:dyDescent="0.2">
      <c r="A19" s="14" t="s">
        <v>61</v>
      </c>
      <c r="B19" s="15">
        <v>18</v>
      </c>
      <c r="C19" s="191">
        <f>B19/'11'!C18*100</f>
        <v>54.54545454545454</v>
      </c>
      <c r="D19" s="192">
        <v>15</v>
      </c>
      <c r="E19" s="193">
        <f>D19/'11'!C18*100</f>
        <v>45.454545454545453</v>
      </c>
      <c r="F19" s="15">
        <v>12</v>
      </c>
      <c r="G19" s="191">
        <f>F19/'11'!F18*100</f>
        <v>52.173913043478258</v>
      </c>
      <c r="H19" s="192">
        <v>11</v>
      </c>
      <c r="I19" s="193">
        <f>H19/'11'!F18*100</f>
        <v>47.826086956521742</v>
      </c>
      <c r="J19" s="18"/>
      <c r="K19" s="208"/>
      <c r="L19" s="208"/>
      <c r="M19" s="21"/>
    </row>
    <row r="20" spans="1:13" ht="15.75" x14ac:dyDescent="0.2">
      <c r="A20" s="14" t="s">
        <v>62</v>
      </c>
      <c r="B20" s="15">
        <v>112</v>
      </c>
      <c r="C20" s="191">
        <f>B20/'11'!C19*100</f>
        <v>28.07017543859649</v>
      </c>
      <c r="D20" s="192">
        <v>287</v>
      </c>
      <c r="E20" s="193">
        <f>D20/'11'!C19*100</f>
        <v>71.929824561403507</v>
      </c>
      <c r="F20" s="15">
        <v>96</v>
      </c>
      <c r="G20" s="191">
        <f>F20/'11'!F19*100</f>
        <v>28.571428571428569</v>
      </c>
      <c r="H20" s="192">
        <v>240</v>
      </c>
      <c r="I20" s="193">
        <f>H20/'11'!F19*100</f>
        <v>71.428571428571431</v>
      </c>
      <c r="J20" s="18"/>
      <c r="K20" s="208"/>
      <c r="L20" s="208"/>
      <c r="M20" s="21"/>
    </row>
    <row r="21" spans="1:13" ht="15.75" x14ac:dyDescent="0.2">
      <c r="A21" s="14" t="s">
        <v>63</v>
      </c>
      <c r="B21" s="15">
        <v>1</v>
      </c>
      <c r="C21" s="191">
        <f>B21/'11'!C20*100</f>
        <v>20</v>
      </c>
      <c r="D21" s="192">
        <v>4</v>
      </c>
      <c r="E21" s="193">
        <f>D21/'11'!C20*100</f>
        <v>80</v>
      </c>
      <c r="F21" s="15">
        <v>1</v>
      </c>
      <c r="G21" s="191">
        <f>F21/'11'!F20*100</f>
        <v>25</v>
      </c>
      <c r="H21" s="192">
        <v>3</v>
      </c>
      <c r="I21" s="193">
        <f>H21/'11'!F20*100</f>
        <v>75</v>
      </c>
      <c r="J21" s="18"/>
      <c r="K21" s="208"/>
      <c r="L21" s="208"/>
      <c r="M21" s="21"/>
    </row>
    <row r="22" spans="1:13" ht="31.5" x14ac:dyDescent="0.2">
      <c r="A22" s="14" t="s">
        <v>64</v>
      </c>
      <c r="B22" s="15">
        <v>74</v>
      </c>
      <c r="C22" s="191">
        <f>B22/'11'!C21*100</f>
        <v>39.572192513368989</v>
      </c>
      <c r="D22" s="192">
        <v>113</v>
      </c>
      <c r="E22" s="193">
        <f>D22/'11'!C21*100</f>
        <v>60.427807486631011</v>
      </c>
      <c r="F22" s="15">
        <v>54</v>
      </c>
      <c r="G22" s="191">
        <f>F22/'11'!F21*100</f>
        <v>42.1875</v>
      </c>
      <c r="H22" s="192">
        <v>74</v>
      </c>
      <c r="I22" s="193">
        <f>H22/'11'!F21*100</f>
        <v>57.8125</v>
      </c>
      <c r="J22" s="18"/>
      <c r="K22" s="208"/>
      <c r="L22" s="208"/>
      <c r="M22" s="21"/>
    </row>
    <row r="23" spans="1:13" ht="18.75" customHeight="1" x14ac:dyDescent="0.2">
      <c r="A23" s="14" t="s">
        <v>65</v>
      </c>
      <c r="B23" s="15">
        <v>37</v>
      </c>
      <c r="C23" s="191">
        <f>B23/'11'!C22*100</f>
        <v>66.071428571428569</v>
      </c>
      <c r="D23" s="192">
        <v>19</v>
      </c>
      <c r="E23" s="193">
        <f>D23/'11'!C22*100</f>
        <v>33.928571428571431</v>
      </c>
      <c r="F23" s="15">
        <v>36</v>
      </c>
      <c r="G23" s="191">
        <f>F23/'11'!F22*100</f>
        <v>72</v>
      </c>
      <c r="H23" s="192">
        <v>14</v>
      </c>
      <c r="I23" s="193">
        <f>H23/'11'!F22*100</f>
        <v>28.000000000000004</v>
      </c>
      <c r="J23" s="18"/>
      <c r="K23" s="208"/>
      <c r="L23" s="208"/>
      <c r="M23" s="21"/>
    </row>
    <row r="24" spans="1:13" ht="15.75" x14ac:dyDescent="0.2">
      <c r="A24" s="14" t="s">
        <v>66</v>
      </c>
      <c r="B24" s="15">
        <v>6</v>
      </c>
      <c r="C24" s="191">
        <f>B24/'11'!C23*100</f>
        <v>24</v>
      </c>
      <c r="D24" s="192">
        <v>19</v>
      </c>
      <c r="E24" s="193">
        <f>D24/'11'!C23*100</f>
        <v>76</v>
      </c>
      <c r="F24" s="15">
        <v>5</v>
      </c>
      <c r="G24" s="191">
        <f>F24/'11'!F23*100</f>
        <v>29.411764705882355</v>
      </c>
      <c r="H24" s="192">
        <v>12</v>
      </c>
      <c r="I24" s="193">
        <f>H24/'11'!F23*100</f>
        <v>70.588235294117652</v>
      </c>
      <c r="J24" s="18"/>
      <c r="K24" s="208"/>
      <c r="L24" s="208"/>
      <c r="M24" s="21"/>
    </row>
    <row r="25" spans="1:13" ht="15.75" x14ac:dyDescent="0.2">
      <c r="A25" s="14" t="s">
        <v>67</v>
      </c>
      <c r="B25" s="15">
        <v>53</v>
      </c>
      <c r="C25" s="191">
        <f>B25/'11'!C24*100</f>
        <v>40.769230769230766</v>
      </c>
      <c r="D25" s="192">
        <v>77</v>
      </c>
      <c r="E25" s="193">
        <f>D25/'11'!C24*100</f>
        <v>59.230769230769234</v>
      </c>
      <c r="F25" s="15">
        <v>42</v>
      </c>
      <c r="G25" s="191">
        <f>F25/'11'!F24*100</f>
        <v>40.384615384615387</v>
      </c>
      <c r="H25" s="192">
        <v>62</v>
      </c>
      <c r="I25" s="193">
        <f>H25/'11'!F24*100</f>
        <v>59.615384615384613</v>
      </c>
      <c r="J25" s="18"/>
      <c r="K25" s="208"/>
      <c r="L25" s="208"/>
      <c r="M25" s="21"/>
    </row>
    <row r="26" spans="1:13" ht="31.5" x14ac:dyDescent="0.2">
      <c r="A26" s="14" t="s">
        <v>68</v>
      </c>
      <c r="B26" s="15">
        <v>28</v>
      </c>
      <c r="C26" s="191">
        <f>B26/'11'!C25*100</f>
        <v>48.275862068965516</v>
      </c>
      <c r="D26" s="192">
        <v>30</v>
      </c>
      <c r="E26" s="193">
        <f>D26/'11'!C25*100</f>
        <v>51.724137931034484</v>
      </c>
      <c r="F26" s="15">
        <v>19</v>
      </c>
      <c r="G26" s="191">
        <f>F26/'11'!F25*100</f>
        <v>54.285714285714285</v>
      </c>
      <c r="H26" s="192">
        <v>16</v>
      </c>
      <c r="I26" s="193">
        <f>H26/'11'!F25*100</f>
        <v>45.714285714285715</v>
      </c>
      <c r="K26" s="208"/>
      <c r="L26" s="208"/>
    </row>
    <row r="27" spans="1:13" ht="15.75" x14ac:dyDescent="0.2">
      <c r="A27" s="14" t="s">
        <v>69</v>
      </c>
      <c r="B27" s="15">
        <v>11</v>
      </c>
      <c r="C27" s="191">
        <f>B27/'11'!C26*100</f>
        <v>35.483870967741936</v>
      </c>
      <c r="D27" s="192">
        <v>20</v>
      </c>
      <c r="E27" s="193">
        <f>D27/'11'!C26*100</f>
        <v>64.516129032258064</v>
      </c>
      <c r="F27" s="15">
        <v>8</v>
      </c>
      <c r="G27" s="191">
        <f>F27/'11'!F26*100</f>
        <v>44.444444444444443</v>
      </c>
      <c r="H27" s="192">
        <v>10</v>
      </c>
      <c r="I27" s="193">
        <f>H27/'11'!F26*100</f>
        <v>55.555555555555557</v>
      </c>
      <c r="K27" s="208"/>
      <c r="L27" s="208"/>
    </row>
    <row r="28" spans="1:13" ht="15.75" x14ac:dyDescent="0.2">
      <c r="A28" s="14" t="s">
        <v>70</v>
      </c>
      <c r="B28" s="15">
        <v>28</v>
      </c>
      <c r="C28" s="191">
        <f>B28/'11'!C27*100</f>
        <v>36.363636363636367</v>
      </c>
      <c r="D28" s="192">
        <v>49</v>
      </c>
      <c r="E28" s="193">
        <f>D28/'11'!C27*100</f>
        <v>63.636363636363633</v>
      </c>
      <c r="F28" s="15">
        <v>18</v>
      </c>
      <c r="G28" s="191">
        <f>F28/'11'!F27*100</f>
        <v>33.333333333333329</v>
      </c>
      <c r="H28" s="192">
        <v>36</v>
      </c>
      <c r="I28" s="193">
        <f>H28/'11'!F27*100</f>
        <v>66.666666666666657</v>
      </c>
      <c r="K28" s="208"/>
      <c r="L28" s="208"/>
    </row>
    <row r="29" spans="1:13" ht="15.75" x14ac:dyDescent="0.2">
      <c r="A29" s="14" t="s">
        <v>71</v>
      </c>
      <c r="B29" s="15">
        <v>7</v>
      </c>
      <c r="C29" s="191">
        <f>B29/'11'!C28*100</f>
        <v>58.333333333333336</v>
      </c>
      <c r="D29" s="192">
        <v>5</v>
      </c>
      <c r="E29" s="193">
        <f>D29/'11'!C28*100</f>
        <v>41.666666666666671</v>
      </c>
      <c r="F29" s="15">
        <v>3</v>
      </c>
      <c r="G29" s="191">
        <f>F29/'11'!F28*100</f>
        <v>42.857142857142854</v>
      </c>
      <c r="H29" s="192">
        <v>4</v>
      </c>
      <c r="I29" s="193">
        <f>H29/'11'!F28*100</f>
        <v>57.142857142857139</v>
      </c>
      <c r="K29" s="208"/>
      <c r="L29" s="208"/>
    </row>
    <row r="30" spans="1:13" ht="15.75" x14ac:dyDescent="0.2">
      <c r="A30" s="14" t="s">
        <v>72</v>
      </c>
      <c r="B30" s="15">
        <v>16</v>
      </c>
      <c r="C30" s="191">
        <f>B30/'11'!C29*100</f>
        <v>30.76923076923077</v>
      </c>
      <c r="D30" s="192">
        <v>36</v>
      </c>
      <c r="E30" s="193">
        <f>D30/'11'!C29*100</f>
        <v>69.230769230769226</v>
      </c>
      <c r="F30" s="15">
        <v>13</v>
      </c>
      <c r="G30" s="191">
        <f>F30/'11'!F29*100</f>
        <v>36.111111111111107</v>
      </c>
      <c r="H30" s="192">
        <v>23</v>
      </c>
      <c r="I30" s="193">
        <f>H30/'11'!F29*100</f>
        <v>63.888888888888886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C8" sqref="C8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1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223" t="s">
        <v>259</v>
      </c>
      <c r="B1" s="223"/>
      <c r="C1" s="223"/>
      <c r="D1" s="223"/>
    </row>
    <row r="2" spans="1:6" ht="20.25" customHeight="1" x14ac:dyDescent="0.25">
      <c r="B2" s="223" t="s">
        <v>89</v>
      </c>
      <c r="C2" s="223"/>
      <c r="D2" s="223"/>
    </row>
    <row r="4" spans="1:6" s="77" customFormat="1" ht="35.450000000000003" customHeight="1" x14ac:dyDescent="0.25">
      <c r="A4" s="166"/>
      <c r="B4" s="163" t="s">
        <v>90</v>
      </c>
      <c r="C4" s="164" t="s">
        <v>476</v>
      </c>
      <c r="D4" s="165" t="s">
        <v>463</v>
      </c>
    </row>
    <row r="5" spans="1:6" ht="47.25" x14ac:dyDescent="0.25">
      <c r="A5" s="78">
        <v>1</v>
      </c>
      <c r="B5" s="216" t="s">
        <v>260</v>
      </c>
      <c r="C5" s="102">
        <v>6408</v>
      </c>
      <c r="D5" s="102">
        <v>4132</v>
      </c>
      <c r="F5" s="98"/>
    </row>
    <row r="6" spans="1:6" ht="31.5" x14ac:dyDescent="0.25">
      <c r="A6" s="78">
        <v>2</v>
      </c>
      <c r="B6" s="216" t="s">
        <v>261</v>
      </c>
      <c r="C6" s="102">
        <v>2416</v>
      </c>
      <c r="D6" s="102">
        <v>1421</v>
      </c>
      <c r="F6" s="98"/>
    </row>
    <row r="7" spans="1:6" ht="63" x14ac:dyDescent="0.25">
      <c r="A7" s="78">
        <v>3</v>
      </c>
      <c r="B7" s="216" t="s">
        <v>262</v>
      </c>
      <c r="C7" s="102">
        <v>835</v>
      </c>
      <c r="D7" s="102">
        <v>585</v>
      </c>
      <c r="F7" s="98"/>
    </row>
    <row r="8" spans="1:6" ht="31.5" x14ac:dyDescent="0.25">
      <c r="A8" s="78">
        <v>4</v>
      </c>
      <c r="B8" s="216" t="s">
        <v>303</v>
      </c>
      <c r="C8" s="102">
        <v>765</v>
      </c>
      <c r="D8" s="102">
        <v>634</v>
      </c>
      <c r="F8" s="98"/>
    </row>
    <row r="9" spans="1:6" s="80" customFormat="1" ht="15.6" customHeight="1" x14ac:dyDescent="0.25">
      <c r="A9" s="78">
        <v>5</v>
      </c>
      <c r="B9" s="216" t="s">
        <v>263</v>
      </c>
      <c r="C9" s="102">
        <v>731</v>
      </c>
      <c r="D9" s="102">
        <v>555</v>
      </c>
      <c r="F9" s="98"/>
    </row>
    <row r="10" spans="1:6" s="80" customFormat="1" x14ac:dyDescent="0.25">
      <c r="A10" s="78">
        <v>6</v>
      </c>
      <c r="B10" s="216" t="s">
        <v>270</v>
      </c>
      <c r="C10" s="102">
        <v>567</v>
      </c>
      <c r="D10" s="102">
        <v>443</v>
      </c>
      <c r="F10" s="98"/>
    </row>
    <row r="11" spans="1:6" s="80" customFormat="1" x14ac:dyDescent="0.25">
      <c r="A11" s="78">
        <v>7</v>
      </c>
      <c r="B11" s="216" t="s">
        <v>264</v>
      </c>
      <c r="C11" s="102">
        <v>532</v>
      </c>
      <c r="D11" s="102">
        <v>177</v>
      </c>
      <c r="F11" s="98"/>
    </row>
    <row r="12" spans="1:6" s="80" customFormat="1" ht="31.5" x14ac:dyDescent="0.25">
      <c r="A12" s="78">
        <v>8</v>
      </c>
      <c r="B12" s="216" t="s">
        <v>365</v>
      </c>
      <c r="C12" s="102">
        <v>370</v>
      </c>
      <c r="D12" s="102">
        <v>293</v>
      </c>
      <c r="F12" s="98"/>
    </row>
    <row r="13" spans="1:6" s="80" customFormat="1" ht="47.25" x14ac:dyDescent="0.25">
      <c r="A13" s="78">
        <v>9</v>
      </c>
      <c r="B13" s="216" t="s">
        <v>268</v>
      </c>
      <c r="C13" s="102">
        <v>350</v>
      </c>
      <c r="D13" s="102">
        <v>255</v>
      </c>
      <c r="F13" s="98"/>
    </row>
    <row r="14" spans="1:6" s="80" customFormat="1" x14ac:dyDescent="0.25">
      <c r="A14" s="78">
        <v>10</v>
      </c>
      <c r="B14" s="216" t="s">
        <v>276</v>
      </c>
      <c r="C14" s="102">
        <v>325</v>
      </c>
      <c r="D14" s="102">
        <v>250</v>
      </c>
      <c r="F14" s="98"/>
    </row>
    <row r="15" spans="1:6" s="80" customFormat="1" ht="15" customHeight="1" x14ac:dyDescent="0.25">
      <c r="A15" s="78">
        <v>11</v>
      </c>
      <c r="B15" s="216" t="s">
        <v>265</v>
      </c>
      <c r="C15" s="102">
        <v>308</v>
      </c>
      <c r="D15" s="102">
        <v>226</v>
      </c>
      <c r="F15" s="98"/>
    </row>
    <row r="16" spans="1:6" s="80" customFormat="1" ht="15.6" customHeight="1" x14ac:dyDescent="0.25">
      <c r="A16" s="78">
        <v>12</v>
      </c>
      <c r="B16" s="216" t="s">
        <v>273</v>
      </c>
      <c r="C16" s="102">
        <v>308</v>
      </c>
      <c r="D16" s="102">
        <v>242</v>
      </c>
      <c r="F16" s="98"/>
    </row>
    <row r="17" spans="1:6" s="80" customFormat="1" ht="15.6" customHeight="1" x14ac:dyDescent="0.25">
      <c r="A17" s="78">
        <v>13</v>
      </c>
      <c r="B17" s="216" t="s">
        <v>369</v>
      </c>
      <c r="C17" s="102">
        <v>292</v>
      </c>
      <c r="D17" s="102">
        <v>231</v>
      </c>
      <c r="F17" s="98"/>
    </row>
    <row r="18" spans="1:6" s="80" customFormat="1" ht="31.5" x14ac:dyDescent="0.25">
      <c r="A18" s="78">
        <v>14</v>
      </c>
      <c r="B18" s="216" t="s">
        <v>360</v>
      </c>
      <c r="C18" s="102">
        <v>277</v>
      </c>
      <c r="D18" s="102">
        <v>242</v>
      </c>
      <c r="F18" s="98"/>
    </row>
    <row r="19" spans="1:6" s="80" customFormat="1" ht="15.6" customHeight="1" x14ac:dyDescent="0.25">
      <c r="A19" s="78">
        <v>15</v>
      </c>
      <c r="B19" s="216" t="s">
        <v>281</v>
      </c>
      <c r="C19" s="102">
        <v>264</v>
      </c>
      <c r="D19" s="102">
        <v>211</v>
      </c>
      <c r="F19" s="98"/>
    </row>
    <row r="20" spans="1:6" s="80" customFormat="1" ht="31.5" x14ac:dyDescent="0.25">
      <c r="A20" s="78">
        <v>16</v>
      </c>
      <c r="B20" s="216" t="s">
        <v>272</v>
      </c>
      <c r="C20" s="102">
        <v>236</v>
      </c>
      <c r="D20" s="102">
        <v>110</v>
      </c>
      <c r="F20" s="98"/>
    </row>
    <row r="21" spans="1:6" s="80" customFormat="1" x14ac:dyDescent="0.25">
      <c r="A21" s="78">
        <v>17</v>
      </c>
      <c r="B21" s="216" t="s">
        <v>368</v>
      </c>
      <c r="C21" s="102">
        <v>234</v>
      </c>
      <c r="D21" s="102">
        <v>152</v>
      </c>
      <c r="F21" s="98"/>
    </row>
    <row r="22" spans="1:6" s="80" customFormat="1" ht="31.15" customHeight="1" x14ac:dyDescent="0.25">
      <c r="A22" s="78">
        <v>18</v>
      </c>
      <c r="B22" s="216" t="s">
        <v>284</v>
      </c>
      <c r="C22" s="102">
        <v>233</v>
      </c>
      <c r="D22" s="102">
        <v>162</v>
      </c>
      <c r="F22" s="98"/>
    </row>
    <row r="23" spans="1:6" s="80" customFormat="1" ht="15.6" customHeight="1" x14ac:dyDescent="0.25">
      <c r="A23" s="78">
        <v>19</v>
      </c>
      <c r="B23" s="216" t="s">
        <v>362</v>
      </c>
      <c r="C23" s="102">
        <v>222</v>
      </c>
      <c r="D23" s="102">
        <v>175</v>
      </c>
      <c r="F23" s="98"/>
    </row>
    <row r="24" spans="1:6" s="80" customFormat="1" ht="15" customHeight="1" x14ac:dyDescent="0.25">
      <c r="A24" s="78">
        <v>20</v>
      </c>
      <c r="B24" s="216" t="s">
        <v>271</v>
      </c>
      <c r="C24" s="102">
        <v>216</v>
      </c>
      <c r="D24" s="102">
        <v>142</v>
      </c>
      <c r="F24" s="98"/>
    </row>
    <row r="25" spans="1:6" s="80" customFormat="1" ht="15.6" customHeight="1" x14ac:dyDescent="0.25">
      <c r="A25" s="78">
        <v>21</v>
      </c>
      <c r="B25" s="216" t="s">
        <v>269</v>
      </c>
      <c r="C25" s="102">
        <v>214</v>
      </c>
      <c r="D25" s="102">
        <v>169</v>
      </c>
      <c r="F25" s="98"/>
    </row>
    <row r="26" spans="1:6" s="80" customFormat="1" x14ac:dyDescent="0.25">
      <c r="A26" s="78">
        <v>22</v>
      </c>
      <c r="B26" s="216" t="s">
        <v>267</v>
      </c>
      <c r="C26" s="102">
        <v>203</v>
      </c>
      <c r="D26" s="102">
        <v>139</v>
      </c>
      <c r="F26" s="98"/>
    </row>
    <row r="27" spans="1:6" s="80" customFormat="1" ht="31.5" x14ac:dyDescent="0.25">
      <c r="A27" s="78">
        <v>23</v>
      </c>
      <c r="B27" s="216" t="s">
        <v>266</v>
      </c>
      <c r="C27" s="102">
        <v>187</v>
      </c>
      <c r="D27" s="102">
        <v>142</v>
      </c>
      <c r="F27" s="98"/>
    </row>
    <row r="28" spans="1:6" s="80" customFormat="1" ht="15" customHeight="1" x14ac:dyDescent="0.25">
      <c r="A28" s="78">
        <v>24</v>
      </c>
      <c r="B28" s="216" t="s">
        <v>290</v>
      </c>
      <c r="C28" s="102">
        <v>152</v>
      </c>
      <c r="D28" s="102">
        <v>120</v>
      </c>
      <c r="F28" s="98"/>
    </row>
    <row r="29" spans="1:6" s="80" customFormat="1" ht="15.6" customHeight="1" x14ac:dyDescent="0.25">
      <c r="A29" s="78">
        <v>25</v>
      </c>
      <c r="B29" s="216" t="s">
        <v>294</v>
      </c>
      <c r="C29" s="102">
        <v>151</v>
      </c>
      <c r="D29" s="102">
        <v>109</v>
      </c>
      <c r="F29" s="98"/>
    </row>
    <row r="30" spans="1:6" s="80" customFormat="1" ht="31.5" x14ac:dyDescent="0.25">
      <c r="A30" s="78">
        <v>26</v>
      </c>
      <c r="B30" s="216" t="s">
        <v>474</v>
      </c>
      <c r="C30" s="102">
        <v>149</v>
      </c>
      <c r="D30" s="102">
        <v>80</v>
      </c>
      <c r="F30" s="98"/>
    </row>
    <row r="31" spans="1:6" s="80" customFormat="1" ht="15.6" customHeight="1" x14ac:dyDescent="0.25">
      <c r="A31" s="78">
        <v>27</v>
      </c>
      <c r="B31" s="216" t="s">
        <v>280</v>
      </c>
      <c r="C31" s="102">
        <v>143</v>
      </c>
      <c r="D31" s="102">
        <v>99</v>
      </c>
      <c r="F31" s="98"/>
    </row>
    <row r="32" spans="1:6" s="80" customFormat="1" x14ac:dyDescent="0.25">
      <c r="A32" s="78">
        <v>28</v>
      </c>
      <c r="B32" s="216" t="s">
        <v>275</v>
      </c>
      <c r="C32" s="102">
        <v>139</v>
      </c>
      <c r="D32" s="102">
        <v>102</v>
      </c>
      <c r="F32" s="98"/>
    </row>
    <row r="33" spans="1:6" s="80" customFormat="1" ht="15.6" customHeight="1" x14ac:dyDescent="0.25">
      <c r="A33" s="78">
        <v>29</v>
      </c>
      <c r="B33" s="216" t="s">
        <v>291</v>
      </c>
      <c r="C33" s="102">
        <v>136</v>
      </c>
      <c r="D33" s="102">
        <v>78</v>
      </c>
      <c r="F33" s="98"/>
    </row>
    <row r="34" spans="1:6" s="80" customFormat="1" ht="15.6" customHeight="1" x14ac:dyDescent="0.25">
      <c r="A34" s="78">
        <v>30</v>
      </c>
      <c r="B34" s="216" t="s">
        <v>305</v>
      </c>
      <c r="C34" s="102">
        <v>132</v>
      </c>
      <c r="D34" s="102">
        <v>101</v>
      </c>
      <c r="F34" s="98"/>
    </row>
    <row r="35" spans="1:6" s="80" customFormat="1" ht="31.5" x14ac:dyDescent="0.25">
      <c r="A35" s="78">
        <v>31</v>
      </c>
      <c r="B35" s="216" t="s">
        <v>371</v>
      </c>
      <c r="C35" s="102">
        <v>126</v>
      </c>
      <c r="D35" s="102">
        <v>87</v>
      </c>
      <c r="F35" s="98"/>
    </row>
    <row r="36" spans="1:6" s="80" customFormat="1" ht="31.5" x14ac:dyDescent="0.25">
      <c r="A36" s="78">
        <v>32</v>
      </c>
      <c r="B36" s="216" t="s">
        <v>335</v>
      </c>
      <c r="C36" s="102">
        <v>120</v>
      </c>
      <c r="D36" s="102">
        <v>91</v>
      </c>
      <c r="F36" s="98"/>
    </row>
    <row r="37" spans="1:6" s="80" customFormat="1" ht="15.6" customHeight="1" x14ac:dyDescent="0.25">
      <c r="A37" s="78">
        <v>33</v>
      </c>
      <c r="B37" s="216" t="s">
        <v>292</v>
      </c>
      <c r="C37" s="102">
        <v>120</v>
      </c>
      <c r="D37" s="102">
        <v>88</v>
      </c>
      <c r="F37" s="98"/>
    </row>
    <row r="38" spans="1:6" s="80" customFormat="1" ht="15.6" customHeight="1" x14ac:dyDescent="0.25">
      <c r="A38" s="78">
        <v>34</v>
      </c>
      <c r="B38" s="216" t="s">
        <v>283</v>
      </c>
      <c r="C38" s="102">
        <v>113</v>
      </c>
      <c r="D38" s="102">
        <v>69</v>
      </c>
      <c r="F38" s="98"/>
    </row>
    <row r="39" spans="1:6" s="80" customFormat="1" ht="15.6" customHeight="1" x14ac:dyDescent="0.25">
      <c r="A39" s="78">
        <v>35</v>
      </c>
      <c r="B39" s="216" t="s">
        <v>289</v>
      </c>
      <c r="C39" s="102">
        <v>109</v>
      </c>
      <c r="D39" s="102">
        <v>72</v>
      </c>
      <c r="F39" s="98"/>
    </row>
    <row r="40" spans="1:6" s="80" customFormat="1" x14ac:dyDescent="0.25">
      <c r="A40" s="78">
        <v>36</v>
      </c>
      <c r="B40" s="216" t="s">
        <v>285</v>
      </c>
      <c r="C40" s="102">
        <v>105</v>
      </c>
      <c r="D40" s="102">
        <v>67</v>
      </c>
      <c r="F40" s="98"/>
    </row>
    <row r="41" spans="1:6" x14ac:dyDescent="0.25">
      <c r="A41" s="78">
        <v>37</v>
      </c>
      <c r="B41" s="216" t="s">
        <v>363</v>
      </c>
      <c r="C41" s="83">
        <v>104</v>
      </c>
      <c r="D41" s="83">
        <v>71</v>
      </c>
      <c r="F41" s="98"/>
    </row>
    <row r="42" spans="1:6" ht="15" customHeight="1" x14ac:dyDescent="0.25">
      <c r="A42" s="78">
        <v>38</v>
      </c>
      <c r="B42" s="216" t="s">
        <v>286</v>
      </c>
      <c r="C42" s="83">
        <v>103</v>
      </c>
      <c r="D42" s="83">
        <v>61</v>
      </c>
      <c r="F42" s="98"/>
    </row>
    <row r="43" spans="1:6" x14ac:dyDescent="0.25">
      <c r="A43" s="78">
        <v>39</v>
      </c>
      <c r="B43" s="216" t="s">
        <v>277</v>
      </c>
      <c r="C43" s="83">
        <v>103</v>
      </c>
      <c r="D43" s="83">
        <v>67</v>
      </c>
      <c r="F43" s="98"/>
    </row>
    <row r="44" spans="1:6" ht="47.25" x14ac:dyDescent="0.25">
      <c r="A44" s="78">
        <v>40</v>
      </c>
      <c r="B44" s="216" t="s">
        <v>278</v>
      </c>
      <c r="C44" s="83">
        <v>103</v>
      </c>
      <c r="D44" s="83">
        <v>70</v>
      </c>
      <c r="F44" s="98"/>
    </row>
    <row r="45" spans="1:6" x14ac:dyDescent="0.25">
      <c r="A45" s="78">
        <v>41</v>
      </c>
      <c r="B45" s="216" t="s">
        <v>279</v>
      </c>
      <c r="C45" s="83">
        <v>93</v>
      </c>
      <c r="D45" s="83">
        <v>62</v>
      </c>
      <c r="F45" s="98"/>
    </row>
    <row r="46" spans="1:6" ht="31.5" x14ac:dyDescent="0.25">
      <c r="A46" s="78">
        <v>42</v>
      </c>
      <c r="B46" s="216" t="s">
        <v>287</v>
      </c>
      <c r="C46" s="83">
        <v>89</v>
      </c>
      <c r="D46" s="83">
        <v>63</v>
      </c>
      <c r="F46" s="98"/>
    </row>
    <row r="47" spans="1:6" ht="15.6" customHeight="1" x14ac:dyDescent="0.25">
      <c r="A47" s="78">
        <v>43</v>
      </c>
      <c r="B47" s="216" t="s">
        <v>475</v>
      </c>
      <c r="C47" s="83">
        <v>86</v>
      </c>
      <c r="D47" s="83">
        <v>60</v>
      </c>
      <c r="F47" s="98"/>
    </row>
    <row r="48" spans="1:6" ht="31.5" x14ac:dyDescent="0.25">
      <c r="A48" s="78">
        <v>44</v>
      </c>
      <c r="B48" s="216" t="s">
        <v>355</v>
      </c>
      <c r="C48" s="83">
        <v>85</v>
      </c>
      <c r="D48" s="83">
        <v>47</v>
      </c>
      <c r="F48" s="98"/>
    </row>
    <row r="49" spans="1:6" ht="15.6" customHeight="1" x14ac:dyDescent="0.25">
      <c r="A49" s="78">
        <v>45</v>
      </c>
      <c r="B49" s="216" t="s">
        <v>282</v>
      </c>
      <c r="C49" s="83">
        <v>83</v>
      </c>
      <c r="D49" s="83">
        <v>61</v>
      </c>
      <c r="F49" s="98"/>
    </row>
    <row r="50" spans="1:6" ht="15.6" customHeight="1" x14ac:dyDescent="0.25">
      <c r="A50" s="78">
        <v>46</v>
      </c>
      <c r="B50" s="216" t="s">
        <v>403</v>
      </c>
      <c r="C50" s="83">
        <v>82</v>
      </c>
      <c r="D50" s="83">
        <v>53</v>
      </c>
      <c r="F50" s="98"/>
    </row>
    <row r="51" spans="1:6" ht="31.5" x14ac:dyDescent="0.25">
      <c r="A51" s="78">
        <v>47</v>
      </c>
      <c r="B51" s="216" t="s">
        <v>295</v>
      </c>
      <c r="C51" s="83">
        <v>77</v>
      </c>
      <c r="D51" s="83">
        <v>46</v>
      </c>
      <c r="F51" s="98"/>
    </row>
    <row r="52" spans="1:6" ht="15.6" customHeight="1" x14ac:dyDescent="0.25">
      <c r="A52" s="78">
        <v>48</v>
      </c>
      <c r="B52" s="216" t="s">
        <v>337</v>
      </c>
      <c r="C52" s="83">
        <v>76</v>
      </c>
      <c r="D52" s="83">
        <v>41</v>
      </c>
      <c r="F52" s="98"/>
    </row>
    <row r="53" spans="1:6" x14ac:dyDescent="0.25">
      <c r="A53" s="78">
        <v>49</v>
      </c>
      <c r="B53" s="216" t="s">
        <v>357</v>
      </c>
      <c r="C53" s="83">
        <v>76</v>
      </c>
      <c r="D53" s="83">
        <v>60</v>
      </c>
      <c r="F53" s="98"/>
    </row>
    <row r="54" spans="1:6" ht="47.25" x14ac:dyDescent="0.25">
      <c r="A54" s="78">
        <v>50</v>
      </c>
      <c r="B54" s="216" t="s">
        <v>274</v>
      </c>
      <c r="C54" s="83">
        <v>75</v>
      </c>
      <c r="D54" s="83">
        <v>54</v>
      </c>
      <c r="F54" s="98"/>
    </row>
    <row r="55" spans="1:6" x14ac:dyDescent="0.25">
      <c r="B55" s="215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D12" sqref="D12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223" t="s">
        <v>302</v>
      </c>
      <c r="B1" s="223"/>
      <c r="C1" s="223"/>
      <c r="D1" s="223"/>
    </row>
    <row r="2" spans="1:6" ht="20.25" customHeight="1" x14ac:dyDescent="0.25">
      <c r="B2" s="223" t="s">
        <v>89</v>
      </c>
      <c r="C2" s="223"/>
      <c r="D2" s="223"/>
    </row>
    <row r="4" spans="1:6" s="77" customFormat="1" ht="35.450000000000003" customHeight="1" x14ac:dyDescent="0.25">
      <c r="A4" s="172"/>
      <c r="B4" s="170" t="s">
        <v>90</v>
      </c>
      <c r="C4" s="171" t="s">
        <v>465</v>
      </c>
      <c r="D4" s="169" t="s">
        <v>466</v>
      </c>
    </row>
    <row r="5" spans="1:6" ht="15.6" customHeight="1" x14ac:dyDescent="0.25">
      <c r="A5" s="78">
        <v>1</v>
      </c>
      <c r="B5" s="79" t="s">
        <v>260</v>
      </c>
      <c r="C5" s="102">
        <v>1966</v>
      </c>
      <c r="D5" s="102">
        <v>1678</v>
      </c>
      <c r="F5" s="98"/>
    </row>
    <row r="6" spans="1:6" ht="15.6" customHeight="1" x14ac:dyDescent="0.25">
      <c r="A6" s="78">
        <v>2</v>
      </c>
      <c r="B6" s="79" t="s">
        <v>261</v>
      </c>
      <c r="C6" s="102">
        <v>1827</v>
      </c>
      <c r="D6" s="102">
        <v>1085</v>
      </c>
      <c r="F6" s="98"/>
    </row>
    <row r="7" spans="1:6" ht="46.9" customHeight="1" x14ac:dyDescent="0.25">
      <c r="A7" s="78">
        <v>3</v>
      </c>
      <c r="B7" s="79" t="s">
        <v>262</v>
      </c>
      <c r="C7" s="102">
        <v>701</v>
      </c>
      <c r="D7" s="102">
        <v>500</v>
      </c>
      <c r="F7" s="98"/>
    </row>
    <row r="8" spans="1:6" s="80" customFormat="1" x14ac:dyDescent="0.25">
      <c r="A8" s="78">
        <v>4</v>
      </c>
      <c r="B8" s="79" t="s">
        <v>263</v>
      </c>
      <c r="C8" s="102">
        <v>619</v>
      </c>
      <c r="D8" s="102">
        <v>476</v>
      </c>
      <c r="F8" s="98"/>
    </row>
    <row r="9" spans="1:6" s="80" customFormat="1" ht="31.5" x14ac:dyDescent="0.25">
      <c r="A9" s="78">
        <v>5</v>
      </c>
      <c r="B9" s="79" t="s">
        <v>303</v>
      </c>
      <c r="C9" s="102">
        <v>533</v>
      </c>
      <c r="D9" s="102">
        <v>451</v>
      </c>
      <c r="F9" s="98"/>
    </row>
    <row r="10" spans="1:6" s="80" customFormat="1" ht="47.25" x14ac:dyDescent="0.25">
      <c r="A10" s="78">
        <v>6</v>
      </c>
      <c r="B10" s="79" t="s">
        <v>268</v>
      </c>
      <c r="C10" s="102">
        <v>276</v>
      </c>
      <c r="D10" s="102">
        <v>204</v>
      </c>
      <c r="F10" s="98"/>
    </row>
    <row r="11" spans="1:6" s="80" customFormat="1" ht="31.5" x14ac:dyDescent="0.25">
      <c r="A11" s="78">
        <v>7</v>
      </c>
      <c r="B11" s="79" t="s">
        <v>265</v>
      </c>
      <c r="C11" s="102">
        <v>252</v>
      </c>
      <c r="D11" s="102">
        <v>186</v>
      </c>
      <c r="F11" s="98"/>
    </row>
    <row r="12" spans="1:6" s="80" customFormat="1" x14ac:dyDescent="0.25">
      <c r="A12" s="78">
        <v>8</v>
      </c>
      <c r="B12" s="79" t="s">
        <v>281</v>
      </c>
      <c r="C12" s="102">
        <v>199</v>
      </c>
      <c r="D12" s="102">
        <v>167</v>
      </c>
      <c r="F12" s="98"/>
    </row>
    <row r="13" spans="1:6" s="80" customFormat="1" ht="31.5" x14ac:dyDescent="0.25">
      <c r="A13" s="78">
        <v>9</v>
      </c>
      <c r="B13" s="79" t="s">
        <v>365</v>
      </c>
      <c r="C13" s="102">
        <v>195</v>
      </c>
      <c r="D13" s="102">
        <v>167</v>
      </c>
      <c r="F13" s="98"/>
    </row>
    <row r="14" spans="1:6" s="80" customFormat="1" x14ac:dyDescent="0.25">
      <c r="A14" s="78">
        <v>10</v>
      </c>
      <c r="B14" s="79" t="s">
        <v>271</v>
      </c>
      <c r="C14" s="102">
        <v>193</v>
      </c>
      <c r="D14" s="102">
        <v>129</v>
      </c>
      <c r="F14" s="98"/>
    </row>
    <row r="15" spans="1:6" s="80" customFormat="1" x14ac:dyDescent="0.25">
      <c r="A15" s="78">
        <v>11</v>
      </c>
      <c r="B15" s="79" t="s">
        <v>276</v>
      </c>
      <c r="C15" s="102">
        <v>170</v>
      </c>
      <c r="D15" s="102">
        <v>143</v>
      </c>
      <c r="F15" s="98"/>
    </row>
    <row r="16" spans="1:6" s="80" customFormat="1" ht="31.5" x14ac:dyDescent="0.25">
      <c r="A16" s="78">
        <v>12</v>
      </c>
      <c r="B16" s="79" t="s">
        <v>266</v>
      </c>
      <c r="C16" s="102">
        <v>161</v>
      </c>
      <c r="D16" s="102">
        <v>120</v>
      </c>
      <c r="F16" s="98"/>
    </row>
    <row r="17" spans="1:6" s="80" customFormat="1" ht="15.6" customHeight="1" x14ac:dyDescent="0.25">
      <c r="A17" s="78">
        <v>13</v>
      </c>
      <c r="B17" s="79" t="s">
        <v>267</v>
      </c>
      <c r="C17" s="102">
        <v>157</v>
      </c>
      <c r="D17" s="102">
        <v>105</v>
      </c>
      <c r="F17" s="98"/>
    </row>
    <row r="18" spans="1:6" s="80" customFormat="1" ht="15.6" customHeight="1" x14ac:dyDescent="0.25">
      <c r="A18" s="78">
        <v>14</v>
      </c>
      <c r="B18" s="79" t="s">
        <v>294</v>
      </c>
      <c r="C18" s="102">
        <v>136</v>
      </c>
      <c r="D18" s="102">
        <v>98</v>
      </c>
      <c r="F18" s="98"/>
    </row>
    <row r="19" spans="1:6" s="80" customFormat="1" ht="15" customHeight="1" x14ac:dyDescent="0.25">
      <c r="A19" s="78">
        <v>15</v>
      </c>
      <c r="B19" s="79" t="s">
        <v>368</v>
      </c>
      <c r="C19" s="102">
        <v>131</v>
      </c>
      <c r="D19" s="102">
        <v>90</v>
      </c>
      <c r="F19" s="98"/>
    </row>
    <row r="20" spans="1:6" s="80" customFormat="1" x14ac:dyDescent="0.25">
      <c r="A20" s="78">
        <v>16</v>
      </c>
      <c r="B20" s="79" t="s">
        <v>280</v>
      </c>
      <c r="C20" s="102">
        <v>131</v>
      </c>
      <c r="D20" s="102">
        <v>94</v>
      </c>
      <c r="F20" s="98"/>
    </row>
    <row r="21" spans="1:6" s="80" customFormat="1" ht="15.6" customHeight="1" x14ac:dyDescent="0.25">
      <c r="A21" s="78">
        <v>17</v>
      </c>
      <c r="B21" s="79" t="s">
        <v>362</v>
      </c>
      <c r="C21" s="102">
        <v>129</v>
      </c>
      <c r="D21" s="102">
        <v>102</v>
      </c>
      <c r="F21" s="98"/>
    </row>
    <row r="22" spans="1:6" s="80" customFormat="1" ht="31.5" x14ac:dyDescent="0.25">
      <c r="A22" s="78">
        <v>18</v>
      </c>
      <c r="B22" s="79" t="s">
        <v>284</v>
      </c>
      <c r="C22" s="102">
        <v>127</v>
      </c>
      <c r="D22" s="102">
        <v>98</v>
      </c>
      <c r="F22" s="98"/>
    </row>
    <row r="23" spans="1:6" s="80" customFormat="1" x14ac:dyDescent="0.25">
      <c r="A23" s="78">
        <v>19</v>
      </c>
      <c r="B23" s="79" t="s">
        <v>369</v>
      </c>
      <c r="C23" s="102">
        <v>115</v>
      </c>
      <c r="D23" s="102">
        <v>92</v>
      </c>
      <c r="F23" s="98"/>
    </row>
    <row r="24" spans="1:6" s="80" customFormat="1" ht="15.6" customHeight="1" x14ac:dyDescent="0.25">
      <c r="A24" s="78">
        <v>20</v>
      </c>
      <c r="B24" s="79" t="s">
        <v>474</v>
      </c>
      <c r="C24" s="102">
        <v>105</v>
      </c>
      <c r="D24" s="102">
        <v>59</v>
      </c>
      <c r="F24" s="98"/>
    </row>
    <row r="25" spans="1:6" s="80" customFormat="1" x14ac:dyDescent="0.25">
      <c r="A25" s="78">
        <v>21</v>
      </c>
      <c r="B25" s="79" t="s">
        <v>275</v>
      </c>
      <c r="C25" s="102">
        <v>97</v>
      </c>
      <c r="D25" s="102">
        <v>75</v>
      </c>
      <c r="F25" s="98"/>
    </row>
    <row r="26" spans="1:6" s="80" customFormat="1" ht="15.6" customHeight="1" x14ac:dyDescent="0.25">
      <c r="A26" s="78">
        <v>22</v>
      </c>
      <c r="B26" s="79" t="s">
        <v>278</v>
      </c>
      <c r="C26" s="102">
        <v>95</v>
      </c>
      <c r="D26" s="102">
        <v>69</v>
      </c>
      <c r="F26" s="98"/>
    </row>
    <row r="27" spans="1:6" s="80" customFormat="1" ht="31.15" customHeight="1" x14ac:dyDescent="0.25">
      <c r="A27" s="78">
        <v>23</v>
      </c>
      <c r="B27" s="79" t="s">
        <v>360</v>
      </c>
      <c r="C27" s="102">
        <v>91</v>
      </c>
      <c r="D27" s="102">
        <v>81</v>
      </c>
      <c r="F27" s="98"/>
    </row>
    <row r="28" spans="1:6" s="80" customFormat="1" ht="15.6" customHeight="1" x14ac:dyDescent="0.25">
      <c r="A28" s="78">
        <v>24</v>
      </c>
      <c r="B28" s="79" t="s">
        <v>264</v>
      </c>
      <c r="C28" s="102">
        <v>87</v>
      </c>
      <c r="D28" s="102">
        <v>50</v>
      </c>
      <c r="F28" s="98"/>
    </row>
    <row r="29" spans="1:6" s="80" customFormat="1" ht="31.15" customHeight="1" x14ac:dyDescent="0.25">
      <c r="A29" s="78">
        <v>25</v>
      </c>
      <c r="B29" s="79" t="s">
        <v>371</v>
      </c>
      <c r="C29" s="102">
        <v>86</v>
      </c>
      <c r="D29" s="102">
        <v>61</v>
      </c>
      <c r="F29" s="98"/>
    </row>
    <row r="30" spans="1:6" s="80" customFormat="1" x14ac:dyDescent="0.25">
      <c r="A30" s="78">
        <v>26</v>
      </c>
      <c r="B30" s="79" t="s">
        <v>292</v>
      </c>
      <c r="C30" s="102">
        <v>84</v>
      </c>
      <c r="D30" s="102">
        <v>67</v>
      </c>
      <c r="F30" s="98"/>
    </row>
    <row r="31" spans="1:6" s="80" customFormat="1" ht="31.15" customHeight="1" x14ac:dyDescent="0.25">
      <c r="A31" s="78">
        <v>27</v>
      </c>
      <c r="B31" s="79" t="s">
        <v>287</v>
      </c>
      <c r="C31" s="102">
        <v>82</v>
      </c>
      <c r="D31" s="102">
        <v>56</v>
      </c>
      <c r="F31" s="98"/>
    </row>
    <row r="32" spans="1:6" s="80" customFormat="1" ht="31.15" customHeight="1" x14ac:dyDescent="0.25">
      <c r="A32" s="78">
        <v>28</v>
      </c>
      <c r="B32" s="79" t="s">
        <v>335</v>
      </c>
      <c r="C32" s="102">
        <v>80</v>
      </c>
      <c r="D32" s="102">
        <v>66</v>
      </c>
      <c r="F32" s="98"/>
    </row>
    <row r="33" spans="1:6" s="80" customFormat="1" ht="31.15" customHeight="1" x14ac:dyDescent="0.25">
      <c r="A33" s="78">
        <v>29</v>
      </c>
      <c r="B33" s="79" t="s">
        <v>282</v>
      </c>
      <c r="C33" s="102">
        <v>78</v>
      </c>
      <c r="D33" s="102">
        <v>57</v>
      </c>
      <c r="F33" s="98"/>
    </row>
    <row r="34" spans="1:6" s="80" customFormat="1" ht="15.6" customHeight="1" x14ac:dyDescent="0.25">
      <c r="A34" s="78">
        <v>30</v>
      </c>
      <c r="B34" s="79" t="s">
        <v>355</v>
      </c>
      <c r="C34" s="102">
        <v>76</v>
      </c>
      <c r="D34" s="102">
        <v>42</v>
      </c>
      <c r="F34" s="98"/>
    </row>
    <row r="35" spans="1:6" s="80" customFormat="1" ht="31.15" customHeight="1" x14ac:dyDescent="0.25">
      <c r="A35" s="78">
        <v>31</v>
      </c>
      <c r="B35" s="81" t="s">
        <v>295</v>
      </c>
      <c r="C35" s="102">
        <v>75</v>
      </c>
      <c r="D35" s="102">
        <v>46</v>
      </c>
      <c r="F35" s="98"/>
    </row>
    <row r="36" spans="1:6" s="80" customFormat="1" x14ac:dyDescent="0.25">
      <c r="A36" s="78">
        <v>32</v>
      </c>
      <c r="B36" s="79" t="s">
        <v>285</v>
      </c>
      <c r="C36" s="102">
        <v>74</v>
      </c>
      <c r="D36" s="102">
        <v>50</v>
      </c>
      <c r="F36" s="98"/>
    </row>
    <row r="37" spans="1:6" s="80" customFormat="1" ht="31.5" x14ac:dyDescent="0.25">
      <c r="A37" s="78">
        <v>33</v>
      </c>
      <c r="B37" s="79" t="s">
        <v>475</v>
      </c>
      <c r="C37" s="102">
        <v>68</v>
      </c>
      <c r="D37" s="102">
        <v>46</v>
      </c>
      <c r="F37" s="98"/>
    </row>
    <row r="38" spans="1:6" s="80" customFormat="1" ht="47.25" x14ac:dyDescent="0.25">
      <c r="A38" s="78">
        <v>34</v>
      </c>
      <c r="B38" s="79" t="s">
        <v>290</v>
      </c>
      <c r="C38" s="102">
        <v>65</v>
      </c>
      <c r="D38" s="102">
        <v>57</v>
      </c>
      <c r="F38" s="98"/>
    </row>
    <row r="39" spans="1:6" s="80" customFormat="1" ht="31.5" x14ac:dyDescent="0.25">
      <c r="A39" s="78">
        <v>35</v>
      </c>
      <c r="B39" s="79" t="s">
        <v>269</v>
      </c>
      <c r="C39" s="102">
        <v>60</v>
      </c>
      <c r="D39" s="102">
        <v>49</v>
      </c>
      <c r="F39" s="98"/>
    </row>
    <row r="40" spans="1:6" s="80" customFormat="1" ht="31.5" x14ac:dyDescent="0.25">
      <c r="A40" s="78">
        <v>36</v>
      </c>
      <c r="B40" s="79" t="s">
        <v>293</v>
      </c>
      <c r="C40" s="102">
        <v>57</v>
      </c>
      <c r="D40" s="102">
        <v>38</v>
      </c>
      <c r="F40" s="98"/>
    </row>
    <row r="41" spans="1:6" x14ac:dyDescent="0.25">
      <c r="A41" s="78">
        <v>37</v>
      </c>
      <c r="B41" s="82" t="s">
        <v>357</v>
      </c>
      <c r="C41" s="83">
        <v>56</v>
      </c>
      <c r="D41" s="83">
        <v>46</v>
      </c>
      <c r="F41" s="98"/>
    </row>
    <row r="42" spans="1:6" x14ac:dyDescent="0.25">
      <c r="A42" s="78">
        <v>38</v>
      </c>
      <c r="B42" s="84" t="s">
        <v>288</v>
      </c>
      <c r="C42" s="83">
        <v>55</v>
      </c>
      <c r="D42" s="83">
        <v>34</v>
      </c>
      <c r="F42" s="98"/>
    </row>
    <row r="43" spans="1:6" ht="31.15" customHeight="1" x14ac:dyDescent="0.25">
      <c r="A43" s="78">
        <v>39</v>
      </c>
      <c r="B43" s="79" t="s">
        <v>372</v>
      </c>
      <c r="C43" s="83">
        <v>54</v>
      </c>
      <c r="D43" s="83">
        <v>44</v>
      </c>
      <c r="F43" s="98"/>
    </row>
    <row r="44" spans="1:6" x14ac:dyDescent="0.25">
      <c r="A44" s="78">
        <v>40</v>
      </c>
      <c r="B44" s="79" t="s">
        <v>363</v>
      </c>
      <c r="C44" s="83">
        <v>53</v>
      </c>
      <c r="D44" s="83">
        <v>39</v>
      </c>
      <c r="F44" s="98"/>
    </row>
    <row r="45" spans="1:6" x14ac:dyDescent="0.25">
      <c r="A45" s="78">
        <v>41</v>
      </c>
      <c r="B45" s="79" t="s">
        <v>289</v>
      </c>
      <c r="C45" s="83">
        <v>52</v>
      </c>
      <c r="D45" s="83">
        <v>37</v>
      </c>
      <c r="F45" s="98"/>
    </row>
    <row r="46" spans="1:6" x14ac:dyDescent="0.25">
      <c r="A46" s="78">
        <v>42</v>
      </c>
      <c r="B46" s="79" t="s">
        <v>277</v>
      </c>
      <c r="C46" s="83">
        <v>52</v>
      </c>
      <c r="D46" s="83">
        <v>35</v>
      </c>
      <c r="F46" s="98"/>
    </row>
    <row r="47" spans="1:6" ht="15.6" customHeight="1" x14ac:dyDescent="0.25">
      <c r="A47" s="78">
        <v>43</v>
      </c>
      <c r="B47" s="85" t="s">
        <v>286</v>
      </c>
      <c r="C47" s="83">
        <v>48</v>
      </c>
      <c r="D47" s="83">
        <v>28</v>
      </c>
      <c r="F47" s="98"/>
    </row>
    <row r="48" spans="1:6" ht="15.6" customHeight="1" x14ac:dyDescent="0.25">
      <c r="A48" s="78">
        <v>44</v>
      </c>
      <c r="B48" s="85" t="s">
        <v>305</v>
      </c>
      <c r="C48" s="83">
        <v>47</v>
      </c>
      <c r="D48" s="83">
        <v>44</v>
      </c>
      <c r="F48" s="98"/>
    </row>
    <row r="49" spans="1:6" ht="15.6" customHeight="1" x14ac:dyDescent="0.25">
      <c r="A49" s="78">
        <v>45</v>
      </c>
      <c r="B49" s="85" t="s">
        <v>405</v>
      </c>
      <c r="C49" s="83">
        <v>47</v>
      </c>
      <c r="D49" s="83">
        <v>38</v>
      </c>
      <c r="F49" s="98"/>
    </row>
    <row r="50" spans="1:6" ht="15.6" customHeight="1" x14ac:dyDescent="0.25">
      <c r="A50" s="78">
        <v>46</v>
      </c>
      <c r="B50" s="85" t="s">
        <v>477</v>
      </c>
      <c r="C50" s="83">
        <v>45</v>
      </c>
      <c r="D50" s="83">
        <v>32</v>
      </c>
      <c r="F50" s="98"/>
    </row>
    <row r="51" spans="1:6" x14ac:dyDescent="0.25">
      <c r="A51" s="78">
        <v>47</v>
      </c>
      <c r="B51" s="85" t="s">
        <v>384</v>
      </c>
      <c r="C51" s="83">
        <v>44</v>
      </c>
      <c r="D51" s="83">
        <v>35</v>
      </c>
      <c r="F51" s="98"/>
    </row>
    <row r="52" spans="1:6" ht="15.6" customHeight="1" x14ac:dyDescent="0.25">
      <c r="A52" s="78">
        <v>48</v>
      </c>
      <c r="B52" s="85" t="s">
        <v>404</v>
      </c>
      <c r="C52" s="83">
        <v>44</v>
      </c>
      <c r="D52" s="83">
        <v>24</v>
      </c>
      <c r="F52" s="98"/>
    </row>
    <row r="53" spans="1:6" x14ac:dyDescent="0.25">
      <c r="A53" s="78">
        <v>49</v>
      </c>
      <c r="B53" s="85" t="s">
        <v>273</v>
      </c>
      <c r="C53" s="83">
        <v>43</v>
      </c>
      <c r="D53" s="83">
        <v>35</v>
      </c>
      <c r="F53" s="98"/>
    </row>
    <row r="54" spans="1:6" x14ac:dyDescent="0.25">
      <c r="A54" s="78">
        <v>50</v>
      </c>
      <c r="B54" s="84" t="s">
        <v>403</v>
      </c>
      <c r="C54" s="83">
        <v>43</v>
      </c>
      <c r="D54" s="83">
        <v>31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13" sqref="B13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223" t="s">
        <v>304</v>
      </c>
      <c r="B1" s="223"/>
      <c r="C1" s="223"/>
      <c r="D1" s="223"/>
    </row>
    <row r="2" spans="1:6" ht="20.25" customHeight="1" x14ac:dyDescent="0.25">
      <c r="B2" s="223" t="s">
        <v>89</v>
      </c>
      <c r="C2" s="223"/>
      <c r="D2" s="223"/>
    </row>
    <row r="3" spans="1:6" ht="9.7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465</v>
      </c>
      <c r="D4" s="169" t="s">
        <v>466</v>
      </c>
    </row>
    <row r="5" spans="1:6" ht="31.5" x14ac:dyDescent="0.25">
      <c r="A5" s="78">
        <v>1</v>
      </c>
      <c r="B5" s="79" t="s">
        <v>260</v>
      </c>
      <c r="C5" s="102">
        <v>4442</v>
      </c>
      <c r="D5" s="102">
        <v>1678</v>
      </c>
      <c r="F5" s="98"/>
    </row>
    <row r="6" spans="1:6" x14ac:dyDescent="0.25">
      <c r="A6" s="78">
        <v>2</v>
      </c>
      <c r="B6" s="79" t="s">
        <v>261</v>
      </c>
      <c r="C6" s="102">
        <v>589</v>
      </c>
      <c r="D6" s="102">
        <v>1085</v>
      </c>
      <c r="F6" s="98"/>
    </row>
    <row r="7" spans="1:6" ht="15.6" customHeight="1" x14ac:dyDescent="0.25">
      <c r="A7" s="78">
        <v>3</v>
      </c>
      <c r="B7" s="79" t="s">
        <v>270</v>
      </c>
      <c r="C7" s="102">
        <v>532</v>
      </c>
      <c r="D7" s="102">
        <v>25</v>
      </c>
      <c r="F7" s="98"/>
    </row>
    <row r="8" spans="1:6" s="80" customFormat="1" ht="15.6" customHeight="1" x14ac:dyDescent="0.25">
      <c r="A8" s="78">
        <v>4</v>
      </c>
      <c r="B8" s="79" t="s">
        <v>264</v>
      </c>
      <c r="C8" s="102">
        <v>445</v>
      </c>
      <c r="D8" s="102">
        <v>50</v>
      </c>
      <c r="F8" s="98"/>
    </row>
    <row r="9" spans="1:6" s="80" customFormat="1" ht="15.6" customHeight="1" x14ac:dyDescent="0.25">
      <c r="A9" s="78">
        <v>5</v>
      </c>
      <c r="B9" s="79" t="s">
        <v>273</v>
      </c>
      <c r="C9" s="102">
        <v>265</v>
      </c>
      <c r="D9" s="102">
        <v>35</v>
      </c>
      <c r="F9" s="98"/>
    </row>
    <row r="10" spans="1:6" s="80" customFormat="1" ht="31.5" x14ac:dyDescent="0.25">
      <c r="A10" s="78">
        <v>6</v>
      </c>
      <c r="B10" s="79" t="s">
        <v>303</v>
      </c>
      <c r="C10" s="102">
        <v>232</v>
      </c>
      <c r="D10" s="102">
        <v>451</v>
      </c>
      <c r="F10" s="98"/>
    </row>
    <row r="11" spans="1:6" s="80" customFormat="1" ht="31.5" x14ac:dyDescent="0.25">
      <c r="A11" s="78">
        <v>7</v>
      </c>
      <c r="B11" s="79" t="s">
        <v>272</v>
      </c>
      <c r="C11" s="102">
        <v>197</v>
      </c>
      <c r="D11" s="102">
        <v>32</v>
      </c>
      <c r="F11" s="98"/>
    </row>
    <row r="12" spans="1:6" s="80" customFormat="1" ht="31.5" x14ac:dyDescent="0.25">
      <c r="A12" s="78">
        <v>8</v>
      </c>
      <c r="B12" s="79" t="s">
        <v>360</v>
      </c>
      <c r="C12" s="102">
        <v>186</v>
      </c>
      <c r="D12" s="102">
        <v>81</v>
      </c>
      <c r="F12" s="98"/>
    </row>
    <row r="13" spans="1:6" s="80" customFormat="1" ht="15.6" customHeight="1" x14ac:dyDescent="0.25">
      <c r="A13" s="78">
        <v>9</v>
      </c>
      <c r="B13" s="79" t="s">
        <v>369</v>
      </c>
      <c r="C13" s="102">
        <v>177</v>
      </c>
      <c r="D13" s="102">
        <v>92</v>
      </c>
      <c r="F13" s="98"/>
    </row>
    <row r="14" spans="1:6" s="80" customFormat="1" ht="31.15" customHeight="1" x14ac:dyDescent="0.25">
      <c r="A14" s="78">
        <v>10</v>
      </c>
      <c r="B14" s="79" t="s">
        <v>365</v>
      </c>
      <c r="C14" s="102">
        <v>175</v>
      </c>
      <c r="D14" s="102">
        <v>167</v>
      </c>
      <c r="F14" s="98"/>
    </row>
    <row r="15" spans="1:6" s="80" customFormat="1" x14ac:dyDescent="0.25">
      <c r="A15" s="78">
        <v>11</v>
      </c>
      <c r="B15" s="79" t="s">
        <v>276</v>
      </c>
      <c r="C15" s="102">
        <v>155</v>
      </c>
      <c r="D15" s="102">
        <v>143</v>
      </c>
      <c r="F15" s="98"/>
    </row>
    <row r="16" spans="1:6" s="80" customFormat="1" ht="31.5" x14ac:dyDescent="0.25">
      <c r="A16" s="78">
        <v>12</v>
      </c>
      <c r="B16" s="79" t="s">
        <v>269</v>
      </c>
      <c r="C16" s="102">
        <v>154</v>
      </c>
      <c r="D16" s="102">
        <v>49</v>
      </c>
      <c r="F16" s="98"/>
    </row>
    <row r="17" spans="1:6" s="80" customFormat="1" ht="48" customHeight="1" x14ac:dyDescent="0.25">
      <c r="A17" s="78">
        <v>13</v>
      </c>
      <c r="B17" s="79" t="s">
        <v>262</v>
      </c>
      <c r="C17" s="102">
        <v>134</v>
      </c>
      <c r="D17" s="102">
        <v>500</v>
      </c>
      <c r="F17" s="98"/>
    </row>
    <row r="18" spans="1:6" s="80" customFormat="1" x14ac:dyDescent="0.25">
      <c r="A18" s="78">
        <v>14</v>
      </c>
      <c r="B18" s="79" t="s">
        <v>263</v>
      </c>
      <c r="C18" s="102">
        <v>112</v>
      </c>
      <c r="D18" s="102">
        <v>476</v>
      </c>
      <c r="F18" s="98"/>
    </row>
    <row r="19" spans="1:6" s="80" customFormat="1" ht="31.5" x14ac:dyDescent="0.25">
      <c r="A19" s="78">
        <v>15</v>
      </c>
      <c r="B19" s="79" t="s">
        <v>284</v>
      </c>
      <c r="C19" s="102">
        <v>106</v>
      </c>
      <c r="D19" s="102">
        <v>98</v>
      </c>
      <c r="F19" s="98"/>
    </row>
    <row r="20" spans="1:6" s="80" customFormat="1" ht="15.6" customHeight="1" x14ac:dyDescent="0.25">
      <c r="A20" s="78">
        <v>16</v>
      </c>
      <c r="B20" s="79" t="s">
        <v>368</v>
      </c>
      <c r="C20" s="102">
        <v>103</v>
      </c>
      <c r="D20" s="102">
        <v>90</v>
      </c>
      <c r="F20" s="98"/>
    </row>
    <row r="21" spans="1:6" s="80" customFormat="1" x14ac:dyDescent="0.25">
      <c r="A21" s="78">
        <v>17</v>
      </c>
      <c r="B21" s="79" t="s">
        <v>283</v>
      </c>
      <c r="C21" s="102">
        <v>98</v>
      </c>
      <c r="D21" s="102">
        <v>11</v>
      </c>
      <c r="F21" s="98"/>
    </row>
    <row r="22" spans="1:6" s="80" customFormat="1" x14ac:dyDescent="0.25">
      <c r="A22" s="78">
        <v>18</v>
      </c>
      <c r="B22" s="79" t="s">
        <v>291</v>
      </c>
      <c r="C22" s="102">
        <v>97</v>
      </c>
      <c r="D22" s="102">
        <v>24</v>
      </c>
      <c r="F22" s="98"/>
    </row>
    <row r="23" spans="1:6" s="80" customFormat="1" x14ac:dyDescent="0.25">
      <c r="A23" s="78">
        <v>19</v>
      </c>
      <c r="B23" s="79" t="s">
        <v>362</v>
      </c>
      <c r="C23" s="102">
        <v>93</v>
      </c>
      <c r="D23" s="102">
        <v>102</v>
      </c>
      <c r="F23" s="98"/>
    </row>
    <row r="24" spans="1:6" s="80" customFormat="1" ht="47.25" x14ac:dyDescent="0.25">
      <c r="A24" s="78">
        <v>20</v>
      </c>
      <c r="B24" s="79" t="s">
        <v>290</v>
      </c>
      <c r="C24" s="102">
        <v>87</v>
      </c>
      <c r="D24" s="102">
        <v>57</v>
      </c>
      <c r="F24" s="98"/>
    </row>
    <row r="25" spans="1:6" s="80" customFormat="1" ht="31.5" x14ac:dyDescent="0.25">
      <c r="A25" s="78">
        <v>21</v>
      </c>
      <c r="B25" s="79" t="s">
        <v>305</v>
      </c>
      <c r="C25" s="102">
        <v>85</v>
      </c>
      <c r="D25" s="102">
        <v>44</v>
      </c>
      <c r="F25" s="98"/>
    </row>
    <row r="26" spans="1:6" s="80" customFormat="1" ht="47.25" x14ac:dyDescent="0.25">
      <c r="A26" s="78">
        <v>22</v>
      </c>
      <c r="B26" s="79" t="s">
        <v>268</v>
      </c>
      <c r="C26" s="102">
        <v>74</v>
      </c>
      <c r="D26" s="102">
        <v>204</v>
      </c>
      <c r="F26" s="98"/>
    </row>
    <row r="27" spans="1:6" s="80" customFormat="1" x14ac:dyDescent="0.25">
      <c r="A27" s="78">
        <v>23</v>
      </c>
      <c r="B27" s="79" t="s">
        <v>279</v>
      </c>
      <c r="C27" s="102">
        <v>69</v>
      </c>
      <c r="D27" s="102">
        <v>17</v>
      </c>
      <c r="F27" s="98"/>
    </row>
    <row r="28" spans="1:6" s="80" customFormat="1" x14ac:dyDescent="0.25">
      <c r="A28" s="78">
        <v>24</v>
      </c>
      <c r="B28" s="79" t="s">
        <v>281</v>
      </c>
      <c r="C28" s="102">
        <v>65</v>
      </c>
      <c r="D28" s="102">
        <v>167</v>
      </c>
      <c r="F28" s="98"/>
    </row>
    <row r="29" spans="1:6" s="80" customFormat="1" ht="19.899999999999999" customHeight="1" x14ac:dyDescent="0.25">
      <c r="A29" s="78">
        <v>25</v>
      </c>
      <c r="B29" s="79" t="s">
        <v>289</v>
      </c>
      <c r="C29" s="102">
        <v>57</v>
      </c>
      <c r="D29" s="102">
        <v>37</v>
      </c>
      <c r="F29" s="98"/>
    </row>
    <row r="30" spans="1:6" s="80" customFormat="1" ht="31.5" x14ac:dyDescent="0.25">
      <c r="A30" s="78">
        <v>26</v>
      </c>
      <c r="B30" s="79" t="s">
        <v>265</v>
      </c>
      <c r="C30" s="102">
        <v>56</v>
      </c>
      <c r="D30" s="102">
        <v>186</v>
      </c>
      <c r="F30" s="98"/>
    </row>
    <row r="31" spans="1:6" s="80" customFormat="1" x14ac:dyDescent="0.25">
      <c r="A31" s="78">
        <v>27</v>
      </c>
      <c r="B31" s="79" t="s">
        <v>286</v>
      </c>
      <c r="C31" s="102">
        <v>55</v>
      </c>
      <c r="D31" s="102">
        <v>28</v>
      </c>
      <c r="F31" s="98"/>
    </row>
    <row r="32" spans="1:6" s="80" customFormat="1" ht="15.6" customHeight="1" x14ac:dyDescent="0.25">
      <c r="A32" s="78">
        <v>28</v>
      </c>
      <c r="B32" s="79" t="s">
        <v>363</v>
      </c>
      <c r="C32" s="102">
        <v>51</v>
      </c>
      <c r="D32" s="102">
        <v>39</v>
      </c>
      <c r="F32" s="98"/>
    </row>
    <row r="33" spans="1:6" s="80" customFormat="1" x14ac:dyDescent="0.25">
      <c r="A33" s="78">
        <v>29</v>
      </c>
      <c r="B33" s="79" t="s">
        <v>277</v>
      </c>
      <c r="C33" s="102">
        <v>51</v>
      </c>
      <c r="D33" s="102">
        <v>35</v>
      </c>
      <c r="F33" s="98"/>
    </row>
    <row r="34" spans="1:6" s="80" customFormat="1" ht="15" customHeight="1" x14ac:dyDescent="0.25">
      <c r="A34" s="78">
        <v>30</v>
      </c>
      <c r="B34" s="79" t="s">
        <v>336</v>
      </c>
      <c r="C34" s="102">
        <v>50</v>
      </c>
      <c r="D34" s="102">
        <v>22</v>
      </c>
      <c r="F34" s="98"/>
    </row>
    <row r="35" spans="1:6" s="80" customFormat="1" x14ac:dyDescent="0.25">
      <c r="A35" s="78">
        <v>31</v>
      </c>
      <c r="B35" s="81" t="s">
        <v>337</v>
      </c>
      <c r="C35" s="102">
        <v>47</v>
      </c>
      <c r="D35" s="102">
        <v>17</v>
      </c>
      <c r="F35" s="98"/>
    </row>
    <row r="36" spans="1:6" s="80" customFormat="1" ht="15.6" customHeight="1" x14ac:dyDescent="0.25">
      <c r="A36" s="78">
        <v>32</v>
      </c>
      <c r="B36" s="79" t="s">
        <v>366</v>
      </c>
      <c r="C36" s="102">
        <v>47</v>
      </c>
      <c r="D36" s="102">
        <v>4</v>
      </c>
      <c r="F36" s="98"/>
    </row>
    <row r="37" spans="1:6" s="80" customFormat="1" ht="15.6" customHeight="1" x14ac:dyDescent="0.25">
      <c r="A37" s="78">
        <v>33</v>
      </c>
      <c r="B37" s="79" t="s">
        <v>267</v>
      </c>
      <c r="C37" s="102">
        <v>46</v>
      </c>
      <c r="D37" s="102">
        <v>105</v>
      </c>
      <c r="F37" s="98"/>
    </row>
    <row r="38" spans="1:6" s="80" customFormat="1" ht="31.5" x14ac:dyDescent="0.25">
      <c r="A38" s="78">
        <v>34</v>
      </c>
      <c r="B38" s="79" t="s">
        <v>474</v>
      </c>
      <c r="C38" s="102">
        <v>44</v>
      </c>
      <c r="D38" s="102">
        <v>59</v>
      </c>
      <c r="F38" s="98"/>
    </row>
    <row r="39" spans="1:6" s="80" customFormat="1" ht="47.25" x14ac:dyDescent="0.25">
      <c r="A39" s="78">
        <v>35</v>
      </c>
      <c r="B39" s="79" t="s">
        <v>478</v>
      </c>
      <c r="C39" s="102">
        <v>43</v>
      </c>
      <c r="D39" s="102">
        <v>21</v>
      </c>
      <c r="F39" s="98"/>
    </row>
    <row r="40" spans="1:6" s="80" customFormat="1" x14ac:dyDescent="0.25">
      <c r="A40" s="78">
        <v>36</v>
      </c>
      <c r="B40" s="79" t="s">
        <v>275</v>
      </c>
      <c r="C40" s="102">
        <v>42</v>
      </c>
      <c r="D40" s="102">
        <v>75</v>
      </c>
      <c r="F40" s="98"/>
    </row>
    <row r="41" spans="1:6" ht="31.5" x14ac:dyDescent="0.25">
      <c r="A41" s="78">
        <v>37</v>
      </c>
      <c r="B41" s="82" t="s">
        <v>297</v>
      </c>
      <c r="C41" s="83">
        <v>41</v>
      </c>
      <c r="D41" s="83">
        <v>15</v>
      </c>
      <c r="F41" s="98"/>
    </row>
    <row r="42" spans="1:6" ht="31.5" x14ac:dyDescent="0.25">
      <c r="A42" s="78">
        <v>38</v>
      </c>
      <c r="B42" s="84" t="s">
        <v>371</v>
      </c>
      <c r="C42" s="83">
        <v>40</v>
      </c>
      <c r="D42" s="83">
        <v>61</v>
      </c>
      <c r="F42" s="98"/>
    </row>
    <row r="43" spans="1:6" ht="31.5" x14ac:dyDescent="0.25">
      <c r="A43" s="78">
        <v>39</v>
      </c>
      <c r="B43" s="79" t="s">
        <v>335</v>
      </c>
      <c r="C43" s="83">
        <v>40</v>
      </c>
      <c r="D43" s="83">
        <v>66</v>
      </c>
      <c r="F43" s="98"/>
    </row>
    <row r="44" spans="1:6" x14ac:dyDescent="0.25">
      <c r="A44" s="78">
        <v>40</v>
      </c>
      <c r="B44" s="79" t="s">
        <v>403</v>
      </c>
      <c r="C44" s="83">
        <v>39</v>
      </c>
      <c r="D44" s="83">
        <v>31</v>
      </c>
      <c r="F44" s="98"/>
    </row>
    <row r="45" spans="1:6" ht="31.5" x14ac:dyDescent="0.25">
      <c r="A45" s="78">
        <v>41</v>
      </c>
      <c r="B45" s="79" t="s">
        <v>479</v>
      </c>
      <c r="C45" s="83">
        <v>38</v>
      </c>
      <c r="D45" s="83">
        <v>21</v>
      </c>
      <c r="F45" s="98"/>
    </row>
    <row r="46" spans="1:6" x14ac:dyDescent="0.25">
      <c r="A46" s="78">
        <v>42</v>
      </c>
      <c r="B46" s="79" t="s">
        <v>292</v>
      </c>
      <c r="C46" s="83">
        <v>36</v>
      </c>
      <c r="D46" s="83">
        <v>67</v>
      </c>
      <c r="F46" s="98"/>
    </row>
    <row r="47" spans="1:6" ht="15.6" customHeight="1" x14ac:dyDescent="0.25">
      <c r="A47" s="78">
        <v>43</v>
      </c>
      <c r="B47" s="85" t="s">
        <v>274</v>
      </c>
      <c r="C47" s="83">
        <v>35</v>
      </c>
      <c r="D47" s="83">
        <v>29</v>
      </c>
      <c r="F47" s="98"/>
    </row>
    <row r="48" spans="1:6" ht="31.5" x14ac:dyDescent="0.25">
      <c r="A48" s="78">
        <v>44</v>
      </c>
      <c r="B48" s="85" t="s">
        <v>361</v>
      </c>
      <c r="C48" s="83">
        <v>35</v>
      </c>
      <c r="D48" s="83">
        <v>19</v>
      </c>
      <c r="F48" s="98"/>
    </row>
    <row r="49" spans="1:6" ht="31.5" x14ac:dyDescent="0.25">
      <c r="A49" s="78">
        <v>45</v>
      </c>
      <c r="B49" s="85" t="s">
        <v>441</v>
      </c>
      <c r="C49" s="83">
        <v>34</v>
      </c>
      <c r="D49" s="83">
        <v>10</v>
      </c>
      <c r="F49" s="98"/>
    </row>
    <row r="50" spans="1:6" x14ac:dyDescent="0.25">
      <c r="A50" s="78">
        <v>46</v>
      </c>
      <c r="B50" s="85" t="s">
        <v>296</v>
      </c>
      <c r="C50" s="83">
        <v>33</v>
      </c>
      <c r="D50" s="83">
        <v>19</v>
      </c>
      <c r="F50" s="98"/>
    </row>
    <row r="51" spans="1:6" ht="31.5" x14ac:dyDescent="0.25">
      <c r="A51" s="78">
        <v>47</v>
      </c>
      <c r="B51" s="85" t="s">
        <v>374</v>
      </c>
      <c r="C51" s="83">
        <v>33</v>
      </c>
      <c r="D51" s="83">
        <v>9</v>
      </c>
      <c r="F51" s="98"/>
    </row>
    <row r="52" spans="1:6" ht="31.5" x14ac:dyDescent="0.25">
      <c r="A52" s="78">
        <v>48</v>
      </c>
      <c r="B52" s="85" t="s">
        <v>452</v>
      </c>
      <c r="C52" s="83">
        <v>32</v>
      </c>
      <c r="D52" s="83">
        <v>12</v>
      </c>
      <c r="F52" s="98"/>
    </row>
    <row r="53" spans="1:6" x14ac:dyDescent="0.25">
      <c r="A53" s="78">
        <v>49</v>
      </c>
      <c r="B53" s="85" t="s">
        <v>285</v>
      </c>
      <c r="C53" s="83">
        <v>31</v>
      </c>
      <c r="D53" s="83">
        <v>50</v>
      </c>
      <c r="F53" s="98"/>
    </row>
    <row r="54" spans="1:6" x14ac:dyDescent="0.25">
      <c r="A54" s="78">
        <v>50</v>
      </c>
      <c r="B54" s="84" t="s">
        <v>384</v>
      </c>
      <c r="C54" s="83">
        <v>29</v>
      </c>
      <c r="D54" s="83">
        <v>35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L12" sqref="L12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219" t="s">
        <v>80</v>
      </c>
      <c r="B1" s="219"/>
      <c r="C1" s="219"/>
      <c r="D1" s="219"/>
      <c r="E1" s="219"/>
      <c r="F1" s="219"/>
      <c r="G1" s="219"/>
    </row>
    <row r="2" spans="1:16" s="2" customFormat="1" ht="19.5" customHeight="1" x14ac:dyDescent="0.3">
      <c r="A2" s="218" t="s">
        <v>33</v>
      </c>
      <c r="B2" s="218"/>
      <c r="C2" s="218"/>
      <c r="D2" s="218"/>
      <c r="E2" s="218"/>
      <c r="F2" s="218"/>
      <c r="G2" s="218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459</v>
      </c>
      <c r="C4" s="106" t="s">
        <v>462</v>
      </c>
      <c r="D4" s="64" t="s">
        <v>46</v>
      </c>
      <c r="E4" s="109" t="s">
        <v>460</v>
      </c>
      <c r="F4" s="109" t="s">
        <v>463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f>SUM(B7:B15)</f>
        <v>35826</v>
      </c>
      <c r="C5" s="112">
        <f>SUM(C7:C15)</f>
        <v>26433</v>
      </c>
      <c r="D5" s="111">
        <f>C5/B5*100</f>
        <v>73.781611120415334</v>
      </c>
      <c r="E5" s="112">
        <f>SUM(E7:E15)</f>
        <v>25220</v>
      </c>
      <c r="F5" s="112">
        <f>SUM(F7:F15)</f>
        <v>17813</v>
      </c>
      <c r="G5" s="111">
        <f>F5/E5*100</f>
        <v>70.630452022204608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3904</v>
      </c>
      <c r="C7" s="124">
        <v>2646</v>
      </c>
      <c r="D7" s="113">
        <f>C7/B7*100</f>
        <v>67.776639344262293</v>
      </c>
      <c r="E7" s="125">
        <v>2640</v>
      </c>
      <c r="F7" s="124">
        <v>1645</v>
      </c>
      <c r="G7" s="113">
        <f>F7/E7*100</f>
        <v>62.310606060606055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2754</v>
      </c>
      <c r="C8" s="38">
        <v>2184</v>
      </c>
      <c r="D8" s="113">
        <f t="shared" ref="D8:D15" si="0">C8/B8*100</f>
        <v>79.302832244008712</v>
      </c>
      <c r="E8" s="120">
        <v>1919</v>
      </c>
      <c r="F8" s="38">
        <v>1376</v>
      </c>
      <c r="G8" s="113">
        <f t="shared" ref="G8:G15" si="1">F8/E8*100</f>
        <v>71.70401250651382</v>
      </c>
      <c r="H8" s="58"/>
      <c r="I8" s="56"/>
    </row>
    <row r="9" spans="1:16" ht="33" customHeight="1" x14ac:dyDescent="0.2">
      <c r="A9" s="57" t="s">
        <v>37</v>
      </c>
      <c r="B9" s="37">
        <v>3099</v>
      </c>
      <c r="C9" s="38">
        <v>2447</v>
      </c>
      <c r="D9" s="113">
        <f t="shared" si="0"/>
        <v>78.960955146821561</v>
      </c>
      <c r="E9" s="120">
        <v>2116</v>
      </c>
      <c r="F9" s="38">
        <v>1620</v>
      </c>
      <c r="G9" s="113">
        <f t="shared" si="1"/>
        <v>76.559546313799615</v>
      </c>
      <c r="H9" s="58"/>
      <c r="I9" s="56"/>
    </row>
    <row r="10" spans="1:16" ht="28.5" customHeight="1" x14ac:dyDescent="0.2">
      <c r="A10" s="57" t="s">
        <v>38</v>
      </c>
      <c r="B10" s="37">
        <v>1790</v>
      </c>
      <c r="C10" s="38">
        <v>1264</v>
      </c>
      <c r="D10" s="113">
        <f t="shared" si="0"/>
        <v>70.614525139664806</v>
      </c>
      <c r="E10" s="120">
        <v>1232</v>
      </c>
      <c r="F10" s="38">
        <v>861</v>
      </c>
      <c r="G10" s="113">
        <f t="shared" si="1"/>
        <v>69.88636363636364</v>
      </c>
      <c r="H10" s="58"/>
      <c r="I10" s="56"/>
    </row>
    <row r="11" spans="1:16" s="22" customFormat="1" ht="31.5" customHeight="1" x14ac:dyDescent="0.2">
      <c r="A11" s="57" t="s">
        <v>39</v>
      </c>
      <c r="B11" s="37">
        <v>5005</v>
      </c>
      <c r="C11" s="38">
        <v>3502</v>
      </c>
      <c r="D11" s="113">
        <f t="shared" si="0"/>
        <v>69.970029970029969</v>
      </c>
      <c r="E11" s="120">
        <v>3410</v>
      </c>
      <c r="F11" s="38">
        <v>2415</v>
      </c>
      <c r="G11" s="113">
        <f t="shared" si="1"/>
        <v>70.821114369501473</v>
      </c>
      <c r="H11" s="58"/>
      <c r="I11" s="56"/>
    </row>
    <row r="12" spans="1:16" ht="51.75" customHeight="1" x14ac:dyDescent="0.2">
      <c r="A12" s="57" t="s">
        <v>40</v>
      </c>
      <c r="B12" s="37">
        <v>2283</v>
      </c>
      <c r="C12" s="38">
        <v>1909</v>
      </c>
      <c r="D12" s="113">
        <f t="shared" si="0"/>
        <v>83.618046430135777</v>
      </c>
      <c r="E12" s="120">
        <v>1803</v>
      </c>
      <c r="F12" s="38">
        <v>1512</v>
      </c>
      <c r="G12" s="113">
        <f t="shared" si="1"/>
        <v>83.860232945091511</v>
      </c>
      <c r="H12" s="58"/>
      <c r="I12" s="56"/>
    </row>
    <row r="13" spans="1:16" ht="30.75" customHeight="1" x14ac:dyDescent="0.2">
      <c r="A13" s="57" t="s">
        <v>41</v>
      </c>
      <c r="B13" s="37">
        <v>3328</v>
      </c>
      <c r="C13" s="38">
        <v>2148</v>
      </c>
      <c r="D13" s="113">
        <f t="shared" si="0"/>
        <v>64.543269230769226</v>
      </c>
      <c r="E13" s="120">
        <v>2289</v>
      </c>
      <c r="F13" s="38">
        <v>1488</v>
      </c>
      <c r="G13" s="113">
        <f t="shared" si="1"/>
        <v>65.006553079947565</v>
      </c>
      <c r="H13" s="58"/>
      <c r="I13" s="56"/>
    </row>
    <row r="14" spans="1:16" ht="66.75" customHeight="1" x14ac:dyDescent="0.2">
      <c r="A14" s="57" t="s">
        <v>42</v>
      </c>
      <c r="B14" s="37">
        <v>8094</v>
      </c>
      <c r="C14" s="38">
        <v>6049</v>
      </c>
      <c r="D14" s="113">
        <f t="shared" si="0"/>
        <v>74.734371139115396</v>
      </c>
      <c r="E14" s="120">
        <v>5623</v>
      </c>
      <c r="F14" s="38">
        <v>3689</v>
      </c>
      <c r="G14" s="113">
        <f t="shared" si="1"/>
        <v>65.605548639516272</v>
      </c>
      <c r="H14" s="58"/>
      <c r="I14" s="56"/>
    </row>
    <row r="15" spans="1:16" ht="30" customHeight="1" x14ac:dyDescent="0.2">
      <c r="A15" s="57" t="s">
        <v>43</v>
      </c>
      <c r="B15" s="37">
        <v>5569</v>
      </c>
      <c r="C15" s="38">
        <v>4284</v>
      </c>
      <c r="D15" s="113">
        <f t="shared" si="0"/>
        <v>76.925839468486274</v>
      </c>
      <c r="E15" s="120">
        <v>4188</v>
      </c>
      <c r="F15" s="38">
        <v>3207</v>
      </c>
      <c r="G15" s="113">
        <f t="shared" si="1"/>
        <v>76.575931232091691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N6" sqref="N6:O16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219" t="s">
        <v>298</v>
      </c>
      <c r="B1" s="219"/>
      <c r="C1" s="219"/>
      <c r="D1" s="219"/>
      <c r="E1" s="219"/>
      <c r="F1" s="219"/>
      <c r="G1" s="219"/>
      <c r="H1" s="219"/>
      <c r="I1" s="219"/>
    </row>
    <row r="2" spans="1:15" s="2" customFormat="1" ht="19.5" customHeight="1" x14ac:dyDescent="0.3">
      <c r="A2" s="218" t="s">
        <v>33</v>
      </c>
      <c r="B2" s="218"/>
      <c r="C2" s="218"/>
      <c r="D2" s="218"/>
      <c r="E2" s="218"/>
      <c r="F2" s="218"/>
      <c r="G2" s="218"/>
      <c r="H2" s="218"/>
      <c r="I2" s="218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5" s="5" customFormat="1" ht="36" customHeight="1" x14ac:dyDescent="0.2">
      <c r="A4" s="240"/>
      <c r="B4" s="233" t="s">
        <v>465</v>
      </c>
      <c r="C4" s="234"/>
      <c r="D4" s="234"/>
      <c r="E4" s="235"/>
      <c r="F4" s="236" t="s">
        <v>466</v>
      </c>
      <c r="G4" s="237"/>
      <c r="H4" s="237"/>
      <c r="I4" s="238"/>
    </row>
    <row r="5" spans="1:15" s="5" customFormat="1" ht="69.75" customHeight="1" x14ac:dyDescent="0.2">
      <c r="A5" s="240"/>
      <c r="B5" s="176" t="s">
        <v>299</v>
      </c>
      <c r="C5" s="176" t="s">
        <v>300</v>
      </c>
      <c r="D5" s="176" t="s">
        <v>301</v>
      </c>
      <c r="E5" s="176" t="s">
        <v>300</v>
      </c>
      <c r="F5" s="176" t="s">
        <v>299</v>
      </c>
      <c r="G5" s="176" t="s">
        <v>300</v>
      </c>
      <c r="H5" s="176" t="s">
        <v>301</v>
      </c>
      <c r="I5" s="176" t="s">
        <v>300</v>
      </c>
      <c r="M5" s="209"/>
    </row>
    <row r="6" spans="1:15" s="5" customFormat="1" ht="39" customHeight="1" x14ac:dyDescent="0.2">
      <c r="A6" s="196" t="s">
        <v>47</v>
      </c>
      <c r="B6" s="178">
        <f>SUM(B8:B16)</f>
        <v>14102</v>
      </c>
      <c r="C6" s="179">
        <f>B6/'16'!C5*100</f>
        <v>53.349979192675825</v>
      </c>
      <c r="D6" s="178">
        <f>SUM(D8:D16)</f>
        <v>12331</v>
      </c>
      <c r="E6" s="180">
        <f>D6/'16'!C5*100</f>
        <v>46.650020807324175</v>
      </c>
      <c r="F6" s="178">
        <f>SUM(F8:F16)</f>
        <v>10250</v>
      </c>
      <c r="G6" s="180">
        <f>F6/'16'!F5*100</f>
        <v>57.542244428226574</v>
      </c>
      <c r="H6" s="178">
        <f>SUM(H8:H16)</f>
        <v>7563</v>
      </c>
      <c r="I6" s="180">
        <f>H6/'16'!F5*100</f>
        <v>42.457755571773426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306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1401</v>
      </c>
      <c r="C8" s="193">
        <f>B8/'16'!C7*100</f>
        <v>52.94784580498866</v>
      </c>
      <c r="D8" s="192">
        <v>1245</v>
      </c>
      <c r="E8" s="193">
        <f>D8/'16'!C7*100</f>
        <v>47.052154195011333</v>
      </c>
      <c r="F8" s="197">
        <v>944</v>
      </c>
      <c r="G8" s="193">
        <f>F8/'16'!F7*100</f>
        <v>57.38601823708207</v>
      </c>
      <c r="H8" s="192">
        <v>701</v>
      </c>
      <c r="I8" s="193">
        <f>H8/'16'!F7*100</f>
        <v>42.613981762917938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1523</v>
      </c>
      <c r="C9" s="193">
        <f>B9/'16'!C8*100</f>
        <v>69.734432234432234</v>
      </c>
      <c r="D9" s="16">
        <v>661</v>
      </c>
      <c r="E9" s="193">
        <f>D9/'16'!C8*100</f>
        <v>30.265567765567763</v>
      </c>
      <c r="F9" s="198">
        <v>976</v>
      </c>
      <c r="G9" s="193">
        <f>F9/'16'!F8*100</f>
        <v>70.930232558139537</v>
      </c>
      <c r="H9" s="199">
        <v>400</v>
      </c>
      <c r="I9" s="193">
        <f>H9/'16'!F8*100</f>
        <v>29.069767441860467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">
      <c r="A10" s="57" t="s">
        <v>37</v>
      </c>
      <c r="B10" s="15">
        <v>1864</v>
      </c>
      <c r="C10" s="193">
        <f>B10/'16'!C9*100</f>
        <v>76.17490805067429</v>
      </c>
      <c r="D10" s="16">
        <v>583</v>
      </c>
      <c r="E10" s="193">
        <f>D10/'16'!C9*100</f>
        <v>23.825091949325707</v>
      </c>
      <c r="F10" s="15">
        <v>1281</v>
      </c>
      <c r="G10" s="193">
        <f>F10/'16'!F9*100</f>
        <v>79.074074074074076</v>
      </c>
      <c r="H10" s="16">
        <v>339</v>
      </c>
      <c r="I10" s="193">
        <f>H10/'16'!F9*100</f>
        <v>20.925925925925924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">
      <c r="A11" s="57" t="s">
        <v>38</v>
      </c>
      <c r="B11" s="15">
        <v>1115</v>
      </c>
      <c r="C11" s="193">
        <f>B11/'16'!C10*100</f>
        <v>88.212025316455694</v>
      </c>
      <c r="D11" s="16">
        <v>149</v>
      </c>
      <c r="E11" s="193">
        <f>D11/'16'!C10*100</f>
        <v>11.787974683544304</v>
      </c>
      <c r="F11" s="15">
        <v>763</v>
      </c>
      <c r="G11" s="193">
        <f>F11/'16'!F10*100</f>
        <v>88.617886178861795</v>
      </c>
      <c r="H11" s="16">
        <v>98</v>
      </c>
      <c r="I11" s="193">
        <f>H11/'16'!F10*100</f>
        <v>11.38211382113821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">
      <c r="A12" s="57" t="s">
        <v>39</v>
      </c>
      <c r="B12" s="15">
        <v>2811</v>
      </c>
      <c r="C12" s="193">
        <f>B12/'16'!C11*100</f>
        <v>80.268418046830377</v>
      </c>
      <c r="D12" s="16">
        <v>691</v>
      </c>
      <c r="E12" s="193">
        <f>D12/'16'!C11*100</f>
        <v>19.731581953169616</v>
      </c>
      <c r="F12" s="15">
        <v>2001</v>
      </c>
      <c r="G12" s="193">
        <f>F12/'16'!F11*100</f>
        <v>82.857142857142861</v>
      </c>
      <c r="H12" s="16">
        <v>414</v>
      </c>
      <c r="I12" s="193">
        <f>H12/'16'!F11*100</f>
        <v>17.142857142857142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">
      <c r="A13" s="57" t="s">
        <v>40</v>
      </c>
      <c r="B13" s="15">
        <v>1323</v>
      </c>
      <c r="C13" s="193">
        <f>B13/'16'!C12*100</f>
        <v>69.303300157150332</v>
      </c>
      <c r="D13" s="16">
        <v>586</v>
      </c>
      <c r="E13" s="193">
        <f>D13/'16'!C12*100</f>
        <v>30.696699842849661</v>
      </c>
      <c r="F13" s="15">
        <v>1099</v>
      </c>
      <c r="G13" s="193">
        <f>F13/'16'!F12*100</f>
        <v>72.68518518518519</v>
      </c>
      <c r="H13" s="16">
        <v>413</v>
      </c>
      <c r="I13" s="193">
        <f>H13/'16'!F12*100</f>
        <v>27.314814814814813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">
      <c r="A14" s="57" t="s">
        <v>41</v>
      </c>
      <c r="B14" s="15">
        <v>548</v>
      </c>
      <c r="C14" s="193">
        <f>B14/'16'!C13*100</f>
        <v>25.512104283054004</v>
      </c>
      <c r="D14" s="16">
        <v>1600</v>
      </c>
      <c r="E14" s="193">
        <f>D14/'16'!C13*100</f>
        <v>74.487895716945999</v>
      </c>
      <c r="F14" s="15">
        <v>418</v>
      </c>
      <c r="G14" s="193">
        <f>F14/'16'!F13*100</f>
        <v>28.091397849462364</v>
      </c>
      <c r="H14" s="16">
        <v>1070</v>
      </c>
      <c r="I14" s="193">
        <f>H14/'16'!F13*100</f>
        <v>71.908602150537632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">
      <c r="A15" s="57" t="s">
        <v>42</v>
      </c>
      <c r="B15" s="15">
        <v>791</v>
      </c>
      <c r="C15" s="193">
        <f>B15/'16'!C14*100</f>
        <v>13.076541577120185</v>
      </c>
      <c r="D15" s="16">
        <v>5258</v>
      </c>
      <c r="E15" s="193">
        <f>D15/'16'!C14*100</f>
        <v>86.923458422879818</v>
      </c>
      <c r="F15" s="15">
        <v>615</v>
      </c>
      <c r="G15" s="193">
        <f>F15/'16'!F14*100</f>
        <v>16.671184602873407</v>
      </c>
      <c r="H15" s="16">
        <v>3074</v>
      </c>
      <c r="I15" s="193">
        <f>H15/'16'!F14*100</f>
        <v>83.32881539712659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">
      <c r="A16" s="57" t="s">
        <v>43</v>
      </c>
      <c r="B16" s="15">
        <v>2726</v>
      </c>
      <c r="C16" s="193">
        <f>B16/'16'!C15*100</f>
        <v>63.63211951447245</v>
      </c>
      <c r="D16" s="16">
        <v>1558</v>
      </c>
      <c r="E16" s="193">
        <f>D16/'16'!C15*100</f>
        <v>36.367880485527543</v>
      </c>
      <c r="F16" s="15">
        <v>2153</v>
      </c>
      <c r="G16" s="193">
        <f>F16/'16'!F15*100</f>
        <v>67.134393514187721</v>
      </c>
      <c r="H16" s="16">
        <v>1054</v>
      </c>
      <c r="I16" s="193">
        <f>H16/'16'!F15*100</f>
        <v>32.865606485812286</v>
      </c>
      <c r="K16" s="19">
        <v>65920</v>
      </c>
      <c r="L16" s="19">
        <v>60215</v>
      </c>
      <c r="M16" s="209"/>
      <c r="N16" s="209"/>
      <c r="O16" s="209"/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5"/>
      <c r="E18" s="195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223" t="s">
        <v>205</v>
      </c>
      <c r="C1" s="223"/>
      <c r="D1" s="223"/>
      <c r="E1" s="223"/>
      <c r="F1" s="223"/>
      <c r="G1" s="223"/>
      <c r="H1" s="223"/>
    </row>
    <row r="2" spans="1:8" ht="20.25" customHeight="1" x14ac:dyDescent="0.25">
      <c r="B2" s="223" t="s">
        <v>89</v>
      </c>
      <c r="C2" s="223"/>
      <c r="D2" s="223"/>
      <c r="E2" s="223"/>
      <c r="F2" s="223"/>
      <c r="G2" s="223"/>
      <c r="H2" s="223"/>
    </row>
    <row r="4" spans="1:8" s="77" customFormat="1" ht="35.450000000000003" customHeight="1" x14ac:dyDescent="0.25">
      <c r="A4" s="241"/>
      <c r="B4" s="225" t="s">
        <v>90</v>
      </c>
      <c r="C4" s="226" t="s">
        <v>471</v>
      </c>
      <c r="D4" s="226"/>
      <c r="E4" s="226"/>
      <c r="F4" s="222" t="s">
        <v>472</v>
      </c>
      <c r="G4" s="222"/>
      <c r="H4" s="222"/>
    </row>
    <row r="5" spans="1:8" ht="15.6" customHeight="1" x14ac:dyDescent="0.25">
      <c r="A5" s="242"/>
      <c r="B5" s="225"/>
      <c r="C5" s="221" t="s">
        <v>91</v>
      </c>
      <c r="D5" s="221" t="s">
        <v>93</v>
      </c>
      <c r="E5" s="244" t="s">
        <v>92</v>
      </c>
      <c r="F5" s="221" t="s">
        <v>91</v>
      </c>
      <c r="G5" s="221" t="s">
        <v>93</v>
      </c>
      <c r="H5" s="221" t="s">
        <v>92</v>
      </c>
    </row>
    <row r="6" spans="1:8" ht="51.6" customHeight="1" x14ac:dyDescent="0.25">
      <c r="A6" s="243"/>
      <c r="B6" s="225"/>
      <c r="C6" s="221"/>
      <c r="D6" s="221"/>
      <c r="E6" s="244"/>
      <c r="F6" s="221"/>
      <c r="G6" s="221"/>
      <c r="H6" s="221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2224</v>
      </c>
      <c r="D8" s="102">
        <v>333</v>
      </c>
      <c r="E8" s="115">
        <v>-1891</v>
      </c>
      <c r="F8" s="102">
        <v>1759</v>
      </c>
      <c r="G8" s="102">
        <v>125</v>
      </c>
      <c r="H8" s="115">
        <v>-1634</v>
      </c>
    </row>
    <row r="9" spans="1:8" ht="47.25" x14ac:dyDescent="0.25">
      <c r="A9" s="78">
        <v>2</v>
      </c>
      <c r="B9" s="79" t="s">
        <v>189</v>
      </c>
      <c r="C9" s="102">
        <v>1709</v>
      </c>
      <c r="D9" s="102">
        <v>1157</v>
      </c>
      <c r="E9" s="115">
        <v>-552</v>
      </c>
      <c r="F9" s="102">
        <v>808</v>
      </c>
      <c r="G9" s="102">
        <v>401</v>
      </c>
      <c r="H9" s="115">
        <v>-407</v>
      </c>
    </row>
    <row r="10" spans="1:8" x14ac:dyDescent="0.25">
      <c r="A10" s="78">
        <v>3</v>
      </c>
      <c r="B10" s="79" t="s">
        <v>96</v>
      </c>
      <c r="C10" s="102">
        <v>1489</v>
      </c>
      <c r="D10" s="102">
        <v>573</v>
      </c>
      <c r="E10" s="115">
        <v>-916</v>
      </c>
      <c r="F10" s="102">
        <v>871</v>
      </c>
      <c r="G10" s="102">
        <v>131</v>
      </c>
      <c r="H10" s="115">
        <v>-740</v>
      </c>
    </row>
    <row r="11" spans="1:8" s="80" customFormat="1" ht="63" x14ac:dyDescent="0.25">
      <c r="A11" s="78">
        <v>4</v>
      </c>
      <c r="B11" s="79" t="s">
        <v>115</v>
      </c>
      <c r="C11" s="102">
        <v>989</v>
      </c>
      <c r="D11" s="102">
        <v>42</v>
      </c>
      <c r="E11" s="115">
        <v>-947</v>
      </c>
      <c r="F11" s="102">
        <v>819</v>
      </c>
      <c r="G11" s="102">
        <v>17</v>
      </c>
      <c r="H11" s="115">
        <v>-802</v>
      </c>
    </row>
    <row r="12" spans="1:8" s="80" customFormat="1" x14ac:dyDescent="0.25">
      <c r="A12" s="78">
        <v>5</v>
      </c>
      <c r="B12" s="79" t="s">
        <v>98</v>
      </c>
      <c r="C12" s="102">
        <v>747</v>
      </c>
      <c r="D12" s="102">
        <v>91</v>
      </c>
      <c r="E12" s="115">
        <v>-656</v>
      </c>
      <c r="F12" s="102">
        <v>532</v>
      </c>
      <c r="G12" s="102">
        <v>23</v>
      </c>
      <c r="H12" s="115">
        <v>-509</v>
      </c>
    </row>
    <row r="13" spans="1:8" s="80" customFormat="1" ht="15.6" customHeight="1" x14ac:dyDescent="0.25">
      <c r="A13" s="78">
        <v>6</v>
      </c>
      <c r="B13" s="79" t="s">
        <v>103</v>
      </c>
      <c r="C13" s="102">
        <v>573</v>
      </c>
      <c r="D13" s="102">
        <v>144</v>
      </c>
      <c r="E13" s="115">
        <v>-429</v>
      </c>
      <c r="F13" s="102">
        <v>363</v>
      </c>
      <c r="G13" s="102">
        <v>30</v>
      </c>
      <c r="H13" s="115">
        <v>-333</v>
      </c>
    </row>
    <row r="14" spans="1:8" s="80" customFormat="1" ht="15.6" customHeight="1" x14ac:dyDescent="0.25">
      <c r="A14" s="78">
        <v>7</v>
      </c>
      <c r="B14" s="79" t="s">
        <v>101</v>
      </c>
      <c r="C14" s="102">
        <v>535</v>
      </c>
      <c r="D14" s="102">
        <v>61</v>
      </c>
      <c r="E14" s="115">
        <v>-474</v>
      </c>
      <c r="F14" s="102">
        <v>362</v>
      </c>
      <c r="G14" s="102">
        <v>7</v>
      </c>
      <c r="H14" s="115">
        <v>-355</v>
      </c>
    </row>
    <row r="15" spans="1:8" s="80" customFormat="1" ht="15.6" customHeight="1" x14ac:dyDescent="0.25">
      <c r="A15" s="78">
        <v>8</v>
      </c>
      <c r="B15" s="79" t="s">
        <v>105</v>
      </c>
      <c r="C15" s="102">
        <v>471</v>
      </c>
      <c r="D15" s="102">
        <v>31</v>
      </c>
      <c r="E15" s="115">
        <v>-440</v>
      </c>
      <c r="F15" s="102">
        <v>337</v>
      </c>
      <c r="G15" s="102">
        <v>3</v>
      </c>
      <c r="H15" s="115">
        <v>-334</v>
      </c>
    </row>
    <row r="16" spans="1:8" s="80" customFormat="1" ht="15.6" customHeight="1" x14ac:dyDescent="0.25">
      <c r="A16" s="78">
        <v>9</v>
      </c>
      <c r="B16" s="79" t="s">
        <v>100</v>
      </c>
      <c r="C16" s="102">
        <v>462</v>
      </c>
      <c r="D16" s="102">
        <v>118</v>
      </c>
      <c r="E16" s="115">
        <v>-344</v>
      </c>
      <c r="F16" s="102">
        <v>347</v>
      </c>
      <c r="G16" s="102">
        <v>34</v>
      </c>
      <c r="H16" s="115">
        <v>-313</v>
      </c>
    </row>
    <row r="17" spans="1:8" s="80" customFormat="1" ht="15.6" customHeight="1" x14ac:dyDescent="0.25">
      <c r="A17" s="78">
        <v>10</v>
      </c>
      <c r="B17" s="79" t="s">
        <v>104</v>
      </c>
      <c r="C17" s="102">
        <v>451</v>
      </c>
      <c r="D17" s="102">
        <v>101</v>
      </c>
      <c r="E17" s="115">
        <v>-350</v>
      </c>
      <c r="F17" s="102">
        <v>297</v>
      </c>
      <c r="G17" s="102">
        <v>11</v>
      </c>
      <c r="H17" s="115">
        <v>-286</v>
      </c>
    </row>
    <row r="18" spans="1:8" s="80" customFormat="1" ht="15.6" customHeight="1" x14ac:dyDescent="0.25">
      <c r="A18" s="78">
        <v>11</v>
      </c>
      <c r="B18" s="79" t="s">
        <v>108</v>
      </c>
      <c r="C18" s="102">
        <v>400</v>
      </c>
      <c r="D18" s="102">
        <v>174</v>
      </c>
      <c r="E18" s="115">
        <v>-226</v>
      </c>
      <c r="F18" s="102">
        <v>244</v>
      </c>
      <c r="G18" s="102">
        <v>56</v>
      </c>
      <c r="H18" s="115">
        <v>-188</v>
      </c>
    </row>
    <row r="19" spans="1:8" s="80" customFormat="1" ht="15.6" customHeight="1" x14ac:dyDescent="0.25">
      <c r="A19" s="78">
        <v>12</v>
      </c>
      <c r="B19" s="79" t="s">
        <v>121</v>
      </c>
      <c r="C19" s="102">
        <v>351</v>
      </c>
      <c r="D19" s="102">
        <v>21</v>
      </c>
      <c r="E19" s="115">
        <v>-330</v>
      </c>
      <c r="F19" s="102">
        <v>173</v>
      </c>
      <c r="G19" s="102">
        <v>1</v>
      </c>
      <c r="H19" s="115">
        <v>-172</v>
      </c>
    </row>
    <row r="20" spans="1:8" s="80" customFormat="1" x14ac:dyDescent="0.25">
      <c r="A20" s="78">
        <v>13</v>
      </c>
      <c r="B20" s="79" t="s">
        <v>318</v>
      </c>
      <c r="C20" s="102">
        <v>344</v>
      </c>
      <c r="D20" s="102">
        <v>11</v>
      </c>
      <c r="E20" s="115">
        <v>-333</v>
      </c>
      <c r="F20" s="102">
        <v>275</v>
      </c>
      <c r="G20" s="102">
        <v>7</v>
      </c>
      <c r="H20" s="115">
        <v>-268</v>
      </c>
    </row>
    <row r="21" spans="1:8" s="80" customFormat="1" x14ac:dyDescent="0.25">
      <c r="A21" s="78">
        <v>14</v>
      </c>
      <c r="B21" s="79" t="s">
        <v>111</v>
      </c>
      <c r="C21" s="102">
        <v>312</v>
      </c>
      <c r="D21" s="102">
        <v>94</v>
      </c>
      <c r="E21" s="115">
        <v>-218</v>
      </c>
      <c r="F21" s="102">
        <v>212</v>
      </c>
      <c r="G21" s="102">
        <v>35</v>
      </c>
      <c r="H21" s="115">
        <v>-177</v>
      </c>
    </row>
    <row r="22" spans="1:8" s="80" customFormat="1" x14ac:dyDescent="0.25">
      <c r="A22" s="78">
        <v>15</v>
      </c>
      <c r="B22" s="79" t="s">
        <v>106</v>
      </c>
      <c r="C22" s="102">
        <v>310</v>
      </c>
      <c r="D22" s="102">
        <v>64</v>
      </c>
      <c r="E22" s="115">
        <v>-246</v>
      </c>
      <c r="F22" s="102">
        <v>202</v>
      </c>
      <c r="G22" s="102">
        <v>8</v>
      </c>
      <c r="H22" s="115">
        <v>-194</v>
      </c>
    </row>
    <row r="23" spans="1:8" s="80" customFormat="1" x14ac:dyDescent="0.25">
      <c r="A23" s="78">
        <v>16</v>
      </c>
      <c r="B23" s="79" t="s">
        <v>145</v>
      </c>
      <c r="C23" s="102">
        <v>251</v>
      </c>
      <c r="D23" s="102">
        <v>24</v>
      </c>
      <c r="E23" s="115">
        <v>-227</v>
      </c>
      <c r="F23" s="102">
        <v>156</v>
      </c>
      <c r="G23" s="102">
        <v>5</v>
      </c>
      <c r="H23" s="115">
        <v>-151</v>
      </c>
    </row>
    <row r="24" spans="1:8" s="80" customFormat="1" ht="78" customHeight="1" x14ac:dyDescent="0.25">
      <c r="A24" s="78">
        <v>17</v>
      </c>
      <c r="B24" s="79" t="s">
        <v>206</v>
      </c>
      <c r="C24" s="102">
        <v>239</v>
      </c>
      <c r="D24" s="102">
        <v>26</v>
      </c>
      <c r="E24" s="115">
        <v>-213</v>
      </c>
      <c r="F24" s="102">
        <v>179</v>
      </c>
      <c r="G24" s="102">
        <v>3</v>
      </c>
      <c r="H24" s="115">
        <v>-176</v>
      </c>
    </row>
    <row r="25" spans="1:8" s="80" customFormat="1" ht="15.6" customHeight="1" x14ac:dyDescent="0.25">
      <c r="A25" s="78">
        <v>18</v>
      </c>
      <c r="B25" s="79" t="s">
        <v>110</v>
      </c>
      <c r="C25" s="102">
        <v>237</v>
      </c>
      <c r="D25" s="102">
        <v>49</v>
      </c>
      <c r="E25" s="115">
        <v>-188</v>
      </c>
      <c r="F25" s="102">
        <v>178</v>
      </c>
      <c r="G25" s="102">
        <v>12</v>
      </c>
      <c r="H25" s="115">
        <v>-166</v>
      </c>
    </row>
    <row r="26" spans="1:8" s="80" customFormat="1" ht="15.6" customHeight="1" x14ac:dyDescent="0.25">
      <c r="A26" s="78">
        <v>19</v>
      </c>
      <c r="B26" s="79" t="s">
        <v>117</v>
      </c>
      <c r="C26" s="102">
        <v>224</v>
      </c>
      <c r="D26" s="102">
        <v>24</v>
      </c>
      <c r="E26" s="115">
        <v>-200</v>
      </c>
      <c r="F26" s="102">
        <v>162</v>
      </c>
      <c r="G26" s="102">
        <v>2</v>
      </c>
      <c r="H26" s="115">
        <v>-160</v>
      </c>
    </row>
    <row r="27" spans="1:8" s="80" customFormat="1" ht="15.6" customHeight="1" x14ac:dyDescent="0.25">
      <c r="A27" s="78">
        <v>20</v>
      </c>
      <c r="B27" s="79" t="s">
        <v>112</v>
      </c>
      <c r="C27" s="102">
        <v>221</v>
      </c>
      <c r="D27" s="102">
        <v>26</v>
      </c>
      <c r="E27" s="115">
        <v>-195</v>
      </c>
      <c r="F27" s="102">
        <v>152</v>
      </c>
      <c r="G27" s="102">
        <v>7</v>
      </c>
      <c r="H27" s="115">
        <v>-145</v>
      </c>
    </row>
    <row r="28" spans="1:8" s="80" customFormat="1" ht="15.6" customHeight="1" x14ac:dyDescent="0.25">
      <c r="A28" s="78">
        <v>21</v>
      </c>
      <c r="B28" s="79" t="s">
        <v>167</v>
      </c>
      <c r="C28" s="102">
        <v>211</v>
      </c>
      <c r="D28" s="102">
        <v>57</v>
      </c>
      <c r="E28" s="115">
        <v>-154</v>
      </c>
      <c r="F28" s="102">
        <v>160</v>
      </c>
      <c r="G28" s="102">
        <v>38</v>
      </c>
      <c r="H28" s="115">
        <v>-122</v>
      </c>
    </row>
    <row r="29" spans="1:8" s="80" customFormat="1" ht="15.6" customHeight="1" x14ac:dyDescent="0.25">
      <c r="A29" s="78">
        <v>22</v>
      </c>
      <c r="B29" s="79" t="s">
        <v>239</v>
      </c>
      <c r="C29" s="102">
        <v>176</v>
      </c>
      <c r="D29" s="102">
        <v>61</v>
      </c>
      <c r="E29" s="115">
        <v>-115</v>
      </c>
      <c r="F29" s="102">
        <v>135</v>
      </c>
      <c r="G29" s="102">
        <v>37</v>
      </c>
      <c r="H29" s="115">
        <v>-98</v>
      </c>
    </row>
    <row r="30" spans="1:8" s="80" customFormat="1" x14ac:dyDescent="0.25">
      <c r="A30" s="78">
        <v>23</v>
      </c>
      <c r="B30" s="79" t="s">
        <v>109</v>
      </c>
      <c r="C30" s="102">
        <v>162</v>
      </c>
      <c r="D30" s="102">
        <v>53</v>
      </c>
      <c r="E30" s="115">
        <v>-109</v>
      </c>
      <c r="F30" s="102">
        <v>108</v>
      </c>
      <c r="G30" s="102">
        <v>7</v>
      </c>
      <c r="H30" s="115">
        <v>-101</v>
      </c>
    </row>
    <row r="31" spans="1:8" s="80" customFormat="1" x14ac:dyDescent="0.25">
      <c r="A31" s="78">
        <v>24</v>
      </c>
      <c r="B31" s="79" t="s">
        <v>317</v>
      </c>
      <c r="C31" s="102">
        <v>158</v>
      </c>
      <c r="D31" s="102">
        <v>0</v>
      </c>
      <c r="E31" s="115">
        <v>-158</v>
      </c>
      <c r="F31" s="102">
        <v>48</v>
      </c>
      <c r="G31" s="102">
        <v>0</v>
      </c>
      <c r="H31" s="115">
        <v>-48</v>
      </c>
    </row>
    <row r="32" spans="1:8" s="80" customFormat="1" ht="15.6" customHeight="1" x14ac:dyDescent="0.25">
      <c r="A32" s="78">
        <v>25</v>
      </c>
      <c r="B32" s="79" t="s">
        <v>114</v>
      </c>
      <c r="C32" s="102">
        <v>157</v>
      </c>
      <c r="D32" s="102">
        <v>14</v>
      </c>
      <c r="E32" s="115">
        <v>-143</v>
      </c>
      <c r="F32" s="102">
        <v>114</v>
      </c>
      <c r="G32" s="102">
        <v>5</v>
      </c>
      <c r="H32" s="115">
        <v>-109</v>
      </c>
    </row>
    <row r="33" spans="1:8" s="80" customFormat="1" ht="15.6" customHeight="1" x14ac:dyDescent="0.25">
      <c r="A33" s="78">
        <v>26</v>
      </c>
      <c r="B33" s="79" t="s">
        <v>203</v>
      </c>
      <c r="C33" s="102">
        <v>154</v>
      </c>
      <c r="D33" s="102">
        <v>45</v>
      </c>
      <c r="E33" s="115">
        <v>-109</v>
      </c>
      <c r="F33" s="102">
        <v>120</v>
      </c>
      <c r="G33" s="102">
        <v>29</v>
      </c>
      <c r="H33" s="115">
        <v>-91</v>
      </c>
    </row>
    <row r="34" spans="1:8" s="80" customFormat="1" ht="15.6" customHeight="1" x14ac:dyDescent="0.25">
      <c r="A34" s="78">
        <v>27</v>
      </c>
      <c r="B34" s="79" t="s">
        <v>136</v>
      </c>
      <c r="C34" s="102">
        <v>143</v>
      </c>
      <c r="D34" s="102">
        <v>55</v>
      </c>
      <c r="E34" s="115">
        <v>-88</v>
      </c>
      <c r="F34" s="102">
        <v>101</v>
      </c>
      <c r="G34" s="102">
        <v>19</v>
      </c>
      <c r="H34" s="115">
        <v>-82</v>
      </c>
    </row>
    <row r="35" spans="1:8" s="80" customFormat="1" ht="15.6" customHeight="1" x14ac:dyDescent="0.25">
      <c r="A35" s="78">
        <v>28</v>
      </c>
      <c r="B35" s="79" t="s">
        <v>128</v>
      </c>
      <c r="C35" s="102">
        <v>138</v>
      </c>
      <c r="D35" s="102">
        <v>28</v>
      </c>
      <c r="E35" s="115">
        <v>-110</v>
      </c>
      <c r="F35" s="102">
        <v>81</v>
      </c>
      <c r="G35" s="102">
        <v>10</v>
      </c>
      <c r="H35" s="115">
        <v>-71</v>
      </c>
    </row>
    <row r="36" spans="1:8" s="80" customFormat="1" x14ac:dyDescent="0.25">
      <c r="A36" s="78">
        <v>29</v>
      </c>
      <c r="B36" s="79" t="s">
        <v>118</v>
      </c>
      <c r="C36" s="102">
        <v>128</v>
      </c>
      <c r="D36" s="102">
        <v>55</v>
      </c>
      <c r="E36" s="115">
        <v>-73</v>
      </c>
      <c r="F36" s="102">
        <v>70</v>
      </c>
      <c r="G36" s="102">
        <v>17</v>
      </c>
      <c r="H36" s="115">
        <v>-53</v>
      </c>
    </row>
    <row r="37" spans="1:8" s="80" customFormat="1" ht="15.6" customHeight="1" x14ac:dyDescent="0.25">
      <c r="A37" s="78">
        <v>30</v>
      </c>
      <c r="B37" s="79" t="s">
        <v>338</v>
      </c>
      <c r="C37" s="102">
        <v>125</v>
      </c>
      <c r="D37" s="102">
        <v>2</v>
      </c>
      <c r="E37" s="115">
        <v>-123</v>
      </c>
      <c r="F37" s="102">
        <v>46</v>
      </c>
      <c r="G37" s="102">
        <v>0</v>
      </c>
      <c r="H37" s="115">
        <v>-46</v>
      </c>
    </row>
    <row r="38" spans="1:8" s="80" customFormat="1" ht="15" customHeight="1" x14ac:dyDescent="0.25">
      <c r="A38" s="78">
        <v>31</v>
      </c>
      <c r="B38" s="81" t="s">
        <v>141</v>
      </c>
      <c r="C38" s="102">
        <v>123</v>
      </c>
      <c r="D38" s="102">
        <v>38</v>
      </c>
      <c r="E38" s="115">
        <v>-85</v>
      </c>
      <c r="F38" s="102">
        <v>79</v>
      </c>
      <c r="G38" s="102">
        <v>14</v>
      </c>
      <c r="H38" s="115">
        <v>-65</v>
      </c>
    </row>
    <row r="39" spans="1:8" s="80" customFormat="1" ht="15" customHeight="1" x14ac:dyDescent="0.25">
      <c r="A39" s="78">
        <v>32</v>
      </c>
      <c r="B39" s="79" t="s">
        <v>162</v>
      </c>
      <c r="C39" s="102">
        <v>123</v>
      </c>
      <c r="D39" s="102">
        <v>8</v>
      </c>
      <c r="E39" s="115">
        <v>-115</v>
      </c>
      <c r="F39" s="102">
        <v>75</v>
      </c>
      <c r="G39" s="102">
        <v>1</v>
      </c>
      <c r="H39" s="115">
        <v>-74</v>
      </c>
    </row>
    <row r="40" spans="1:8" s="80" customFormat="1" x14ac:dyDescent="0.25">
      <c r="A40" s="78">
        <v>33</v>
      </c>
      <c r="B40" s="79" t="s">
        <v>126</v>
      </c>
      <c r="C40" s="102">
        <v>118</v>
      </c>
      <c r="D40" s="102">
        <v>18</v>
      </c>
      <c r="E40" s="115">
        <v>-100</v>
      </c>
      <c r="F40" s="102">
        <v>92</v>
      </c>
      <c r="G40" s="102">
        <v>1</v>
      </c>
      <c r="H40" s="115">
        <v>-91</v>
      </c>
    </row>
    <row r="41" spans="1:8" s="80" customFormat="1" ht="15.6" customHeight="1" x14ac:dyDescent="0.25">
      <c r="A41" s="78">
        <v>34</v>
      </c>
      <c r="B41" s="79" t="s">
        <v>148</v>
      </c>
      <c r="C41" s="102">
        <v>112</v>
      </c>
      <c r="D41" s="102">
        <v>22</v>
      </c>
      <c r="E41" s="115">
        <v>-90</v>
      </c>
      <c r="F41" s="102">
        <v>78</v>
      </c>
      <c r="G41" s="102">
        <v>10</v>
      </c>
      <c r="H41" s="115">
        <v>-68</v>
      </c>
    </row>
    <row r="42" spans="1:8" s="80" customFormat="1" x14ac:dyDescent="0.25">
      <c r="A42" s="78">
        <v>35</v>
      </c>
      <c r="B42" s="79" t="s">
        <v>131</v>
      </c>
      <c r="C42" s="102">
        <v>111</v>
      </c>
      <c r="D42" s="102">
        <v>11</v>
      </c>
      <c r="E42" s="115">
        <v>-100</v>
      </c>
      <c r="F42" s="102">
        <v>64</v>
      </c>
      <c r="G42" s="102">
        <v>3</v>
      </c>
      <c r="H42" s="115">
        <v>-61</v>
      </c>
    </row>
    <row r="43" spans="1:8" s="80" customFormat="1" x14ac:dyDescent="0.25">
      <c r="A43" s="78">
        <v>36</v>
      </c>
      <c r="B43" s="79" t="s">
        <v>341</v>
      </c>
      <c r="C43" s="102">
        <v>109</v>
      </c>
      <c r="D43" s="102">
        <v>0</v>
      </c>
      <c r="E43" s="115">
        <v>-109</v>
      </c>
      <c r="F43" s="102">
        <v>50</v>
      </c>
      <c r="G43" s="102">
        <v>0</v>
      </c>
      <c r="H43" s="115">
        <v>-50</v>
      </c>
    </row>
    <row r="44" spans="1:8" x14ac:dyDescent="0.25">
      <c r="A44" s="78">
        <v>37</v>
      </c>
      <c r="B44" s="82" t="s">
        <v>102</v>
      </c>
      <c r="C44" s="83">
        <v>106</v>
      </c>
      <c r="D44" s="83">
        <v>6</v>
      </c>
      <c r="E44" s="115">
        <v>-100</v>
      </c>
      <c r="F44" s="83">
        <v>76</v>
      </c>
      <c r="G44" s="83">
        <v>0</v>
      </c>
      <c r="H44" s="115">
        <v>-76</v>
      </c>
    </row>
    <row r="45" spans="1:8" x14ac:dyDescent="0.25">
      <c r="A45" s="78">
        <v>38</v>
      </c>
      <c r="B45" s="84" t="s">
        <v>123</v>
      </c>
      <c r="C45" s="83">
        <v>106</v>
      </c>
      <c r="D45" s="83">
        <v>20</v>
      </c>
      <c r="E45" s="115">
        <v>-86</v>
      </c>
      <c r="F45" s="83">
        <v>67</v>
      </c>
      <c r="G45" s="83">
        <v>8</v>
      </c>
      <c r="H45" s="115">
        <v>-59</v>
      </c>
    </row>
    <row r="46" spans="1:8" x14ac:dyDescent="0.25">
      <c r="A46" s="78">
        <v>39</v>
      </c>
      <c r="B46" s="79" t="s">
        <v>122</v>
      </c>
      <c r="C46" s="83">
        <v>105</v>
      </c>
      <c r="D46" s="83">
        <v>25</v>
      </c>
      <c r="E46" s="115">
        <v>-80</v>
      </c>
      <c r="F46" s="83">
        <v>72</v>
      </c>
      <c r="G46" s="83">
        <v>9</v>
      </c>
      <c r="H46" s="115">
        <v>-63</v>
      </c>
    </row>
    <row r="47" spans="1:8" x14ac:dyDescent="0.25">
      <c r="A47" s="78">
        <v>40</v>
      </c>
      <c r="B47" s="79" t="s">
        <v>137</v>
      </c>
      <c r="C47" s="83">
        <v>102</v>
      </c>
      <c r="D47" s="83">
        <v>24</v>
      </c>
      <c r="E47" s="115">
        <v>-78</v>
      </c>
      <c r="F47" s="83">
        <v>63</v>
      </c>
      <c r="G47" s="83">
        <v>1</v>
      </c>
      <c r="H47" s="115">
        <v>-62</v>
      </c>
    </row>
    <row r="48" spans="1:8" x14ac:dyDescent="0.25">
      <c r="A48" s="78">
        <v>41</v>
      </c>
      <c r="B48" s="79" t="s">
        <v>120</v>
      </c>
      <c r="C48" s="83">
        <v>97</v>
      </c>
      <c r="D48" s="83">
        <v>14</v>
      </c>
      <c r="E48" s="115">
        <v>-83</v>
      </c>
      <c r="F48" s="83">
        <v>59</v>
      </c>
      <c r="G48" s="83">
        <v>3</v>
      </c>
      <c r="H48" s="115">
        <v>-56</v>
      </c>
    </row>
    <row r="49" spans="1:8" ht="47.25" x14ac:dyDescent="0.25">
      <c r="A49" s="78">
        <v>42</v>
      </c>
      <c r="B49" s="79" t="s">
        <v>208</v>
      </c>
      <c r="C49" s="83">
        <v>89</v>
      </c>
      <c r="D49" s="83">
        <v>0</v>
      </c>
      <c r="E49" s="115">
        <v>-89</v>
      </c>
      <c r="F49" s="83">
        <v>39</v>
      </c>
      <c r="G49" s="83">
        <v>0</v>
      </c>
      <c r="H49" s="115">
        <v>-39</v>
      </c>
    </row>
    <row r="50" spans="1:8" x14ac:dyDescent="0.25">
      <c r="A50" s="78">
        <v>43</v>
      </c>
      <c r="B50" s="85" t="s">
        <v>231</v>
      </c>
      <c r="C50" s="83">
        <v>89</v>
      </c>
      <c r="D50" s="83">
        <v>3</v>
      </c>
      <c r="E50" s="115">
        <v>-86</v>
      </c>
      <c r="F50" s="83">
        <v>72</v>
      </c>
      <c r="G50" s="83">
        <v>2</v>
      </c>
      <c r="H50" s="115">
        <v>-70</v>
      </c>
    </row>
    <row r="51" spans="1:8" x14ac:dyDescent="0.25">
      <c r="A51" s="78">
        <v>44</v>
      </c>
      <c r="B51" s="85" t="s">
        <v>129</v>
      </c>
      <c r="C51" s="83">
        <v>88</v>
      </c>
      <c r="D51" s="83">
        <v>21</v>
      </c>
      <c r="E51" s="115">
        <v>-67</v>
      </c>
      <c r="F51" s="83">
        <v>69</v>
      </c>
      <c r="G51" s="83">
        <v>7</v>
      </c>
      <c r="H51" s="115">
        <v>-62</v>
      </c>
    </row>
    <row r="52" spans="1:8" ht="31.5" x14ac:dyDescent="0.25">
      <c r="A52" s="78">
        <v>45</v>
      </c>
      <c r="B52" s="85" t="s">
        <v>139</v>
      </c>
      <c r="C52" s="83">
        <v>86</v>
      </c>
      <c r="D52" s="83">
        <v>18</v>
      </c>
      <c r="E52" s="115">
        <v>-68</v>
      </c>
      <c r="F52" s="83">
        <v>70</v>
      </c>
      <c r="G52" s="83">
        <v>2</v>
      </c>
      <c r="H52" s="115">
        <v>-68</v>
      </c>
    </row>
    <row r="53" spans="1:8" x14ac:dyDescent="0.25">
      <c r="A53" s="78">
        <v>46</v>
      </c>
      <c r="B53" s="85" t="s">
        <v>190</v>
      </c>
      <c r="C53" s="83">
        <v>85</v>
      </c>
      <c r="D53" s="83">
        <v>7</v>
      </c>
      <c r="E53" s="115">
        <v>-78</v>
      </c>
      <c r="F53" s="83">
        <v>51</v>
      </c>
      <c r="G53" s="83">
        <v>0</v>
      </c>
      <c r="H53" s="115">
        <v>-51</v>
      </c>
    </row>
    <row r="54" spans="1:8" x14ac:dyDescent="0.25">
      <c r="A54" s="78">
        <v>47</v>
      </c>
      <c r="B54" s="85" t="s">
        <v>160</v>
      </c>
      <c r="C54" s="83">
        <v>85</v>
      </c>
      <c r="D54" s="83">
        <v>9</v>
      </c>
      <c r="E54" s="115">
        <v>-76</v>
      </c>
      <c r="F54" s="83">
        <v>61</v>
      </c>
      <c r="G54" s="83">
        <v>0</v>
      </c>
      <c r="H54" s="115">
        <v>-61</v>
      </c>
    </row>
    <row r="55" spans="1:8" x14ac:dyDescent="0.25">
      <c r="A55" s="78">
        <v>48</v>
      </c>
      <c r="B55" s="85" t="s">
        <v>164</v>
      </c>
      <c r="C55" s="83">
        <v>84</v>
      </c>
      <c r="D55" s="83">
        <v>16</v>
      </c>
      <c r="E55" s="115">
        <v>-68</v>
      </c>
      <c r="F55" s="83">
        <v>59</v>
      </c>
      <c r="G55" s="83">
        <v>2</v>
      </c>
      <c r="H55" s="115">
        <v>-57</v>
      </c>
    </row>
    <row r="56" spans="1:8" x14ac:dyDescent="0.25">
      <c r="A56" s="78">
        <v>49</v>
      </c>
      <c r="B56" s="85" t="s">
        <v>214</v>
      </c>
      <c r="C56" s="83">
        <v>82</v>
      </c>
      <c r="D56" s="83">
        <v>41</v>
      </c>
      <c r="E56" s="115">
        <v>-41</v>
      </c>
      <c r="F56" s="83">
        <v>44</v>
      </c>
      <c r="G56" s="83">
        <v>11</v>
      </c>
      <c r="H56" s="115">
        <v>-33</v>
      </c>
    </row>
    <row r="57" spans="1:8" x14ac:dyDescent="0.25">
      <c r="A57" s="78">
        <v>50</v>
      </c>
      <c r="B57" s="84" t="s">
        <v>342</v>
      </c>
      <c r="C57" s="83">
        <v>80</v>
      </c>
      <c r="D57" s="83">
        <v>8</v>
      </c>
      <c r="E57" s="115">
        <v>-72</v>
      </c>
      <c r="F57" s="83">
        <v>39</v>
      </c>
      <c r="G57" s="83">
        <v>0</v>
      </c>
      <c r="H57" s="115">
        <v>-39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E15" sqref="E15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229" t="s">
        <v>205</v>
      </c>
      <c r="B1" s="229"/>
      <c r="C1" s="229"/>
      <c r="D1" s="229"/>
      <c r="E1" s="229"/>
      <c r="F1" s="229"/>
      <c r="G1" s="229"/>
    </row>
    <row r="2" spans="1:13" s="88" customFormat="1" ht="20.25" x14ac:dyDescent="0.3">
      <c r="A2" s="230" t="s">
        <v>143</v>
      </c>
      <c r="B2" s="230"/>
      <c r="C2" s="230"/>
      <c r="D2" s="230"/>
      <c r="E2" s="230"/>
      <c r="F2" s="230"/>
      <c r="G2" s="230"/>
    </row>
    <row r="4" spans="1:13" s="77" customFormat="1" ht="35.450000000000003" customHeight="1" x14ac:dyDescent="0.25">
      <c r="A4" s="225" t="s">
        <v>90</v>
      </c>
      <c r="B4" s="226" t="s">
        <v>471</v>
      </c>
      <c r="C4" s="226"/>
      <c r="D4" s="245"/>
      <c r="E4" s="246" t="s">
        <v>472</v>
      </c>
      <c r="F4" s="222"/>
      <c r="G4" s="222"/>
    </row>
    <row r="5" spans="1:13" ht="18.600000000000001" customHeight="1" x14ac:dyDescent="0.2">
      <c r="A5" s="225"/>
      <c r="B5" s="221" t="s">
        <v>91</v>
      </c>
      <c r="C5" s="221" t="s">
        <v>93</v>
      </c>
      <c r="D5" s="247" t="s">
        <v>92</v>
      </c>
      <c r="E5" s="248" t="s">
        <v>91</v>
      </c>
      <c r="F5" s="221" t="s">
        <v>93</v>
      </c>
      <c r="G5" s="228" t="s">
        <v>92</v>
      </c>
    </row>
    <row r="6" spans="1:13" ht="52.15" customHeight="1" x14ac:dyDescent="0.2">
      <c r="A6" s="225"/>
      <c r="B6" s="221"/>
      <c r="C6" s="221"/>
      <c r="D6" s="247"/>
      <c r="E6" s="248"/>
      <c r="F6" s="221"/>
      <c r="G6" s="228"/>
    </row>
    <row r="7" spans="1:13" x14ac:dyDescent="0.2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50000000000003" customHeight="1" x14ac:dyDescent="0.2">
      <c r="A8" s="249" t="s">
        <v>144</v>
      </c>
      <c r="B8" s="250"/>
      <c r="C8" s="250"/>
      <c r="D8" s="250"/>
      <c r="E8" s="250"/>
      <c r="F8" s="250"/>
      <c r="G8" s="251"/>
      <c r="M8" s="93"/>
    </row>
    <row r="9" spans="1:13" ht="15.75" x14ac:dyDescent="0.2">
      <c r="A9" s="94" t="s">
        <v>145</v>
      </c>
      <c r="B9" s="133">
        <v>251</v>
      </c>
      <c r="C9" s="133">
        <v>24</v>
      </c>
      <c r="D9" s="134">
        <v>-227</v>
      </c>
      <c r="E9" s="135">
        <v>156</v>
      </c>
      <c r="F9" s="133">
        <v>5</v>
      </c>
      <c r="G9" s="204">
        <v>-151</v>
      </c>
      <c r="H9" s="136"/>
      <c r="M9" s="93"/>
    </row>
    <row r="10" spans="1:13" ht="15.75" x14ac:dyDescent="0.2">
      <c r="A10" s="95" t="s">
        <v>317</v>
      </c>
      <c r="B10" s="102">
        <v>158</v>
      </c>
      <c r="C10" s="102">
        <v>0</v>
      </c>
      <c r="D10" s="137">
        <v>-158</v>
      </c>
      <c r="E10" s="138">
        <v>48</v>
      </c>
      <c r="F10" s="102">
        <v>0</v>
      </c>
      <c r="G10" s="115">
        <v>-48</v>
      </c>
    </row>
    <row r="11" spans="1:13" ht="15.75" x14ac:dyDescent="0.2">
      <c r="A11" s="95" t="s">
        <v>148</v>
      </c>
      <c r="B11" s="102">
        <v>112</v>
      </c>
      <c r="C11" s="102">
        <v>22</v>
      </c>
      <c r="D11" s="137">
        <v>-90</v>
      </c>
      <c r="E11" s="138">
        <v>78</v>
      </c>
      <c r="F11" s="102">
        <v>10</v>
      </c>
      <c r="G11" s="115">
        <v>-68</v>
      </c>
    </row>
    <row r="12" spans="1:13" ht="15.75" x14ac:dyDescent="0.2">
      <c r="A12" s="95" t="s">
        <v>122</v>
      </c>
      <c r="B12" s="102">
        <v>105</v>
      </c>
      <c r="C12" s="102">
        <v>25</v>
      </c>
      <c r="D12" s="137">
        <v>-80</v>
      </c>
      <c r="E12" s="138">
        <v>72</v>
      </c>
      <c r="F12" s="102">
        <v>9</v>
      </c>
      <c r="G12" s="115">
        <v>-63</v>
      </c>
    </row>
    <row r="13" spans="1:13" ht="47.25" x14ac:dyDescent="0.2">
      <c r="A13" s="95" t="s">
        <v>208</v>
      </c>
      <c r="B13" s="102">
        <v>89</v>
      </c>
      <c r="C13" s="102">
        <v>0</v>
      </c>
      <c r="D13" s="137">
        <v>-89</v>
      </c>
      <c r="E13" s="138">
        <v>39</v>
      </c>
      <c r="F13" s="102">
        <v>0</v>
      </c>
      <c r="G13" s="115">
        <v>-39</v>
      </c>
    </row>
    <row r="14" spans="1:13" ht="15.75" x14ac:dyDescent="0.2">
      <c r="A14" s="95" t="s">
        <v>190</v>
      </c>
      <c r="B14" s="102">
        <v>85</v>
      </c>
      <c r="C14" s="102">
        <v>7</v>
      </c>
      <c r="D14" s="137">
        <v>-78</v>
      </c>
      <c r="E14" s="138">
        <v>51</v>
      </c>
      <c r="F14" s="102">
        <v>0</v>
      </c>
      <c r="G14" s="115">
        <v>-51</v>
      </c>
    </row>
    <row r="15" spans="1:13" ht="31.5" x14ac:dyDescent="0.2">
      <c r="A15" s="95" t="s">
        <v>209</v>
      </c>
      <c r="B15" s="102">
        <v>77</v>
      </c>
      <c r="C15" s="102">
        <v>0</v>
      </c>
      <c r="D15" s="137">
        <v>-77</v>
      </c>
      <c r="E15" s="138">
        <v>55</v>
      </c>
      <c r="F15" s="102">
        <v>0</v>
      </c>
      <c r="G15" s="115">
        <v>-55</v>
      </c>
    </row>
    <row r="16" spans="1:13" ht="15.75" x14ac:dyDescent="0.2">
      <c r="A16" s="96" t="s">
        <v>146</v>
      </c>
      <c r="B16" s="102">
        <v>73</v>
      </c>
      <c r="C16" s="102">
        <v>7</v>
      </c>
      <c r="D16" s="137">
        <v>-66</v>
      </c>
      <c r="E16" s="138">
        <v>60</v>
      </c>
      <c r="F16" s="102">
        <v>1</v>
      </c>
      <c r="G16" s="115">
        <v>-59</v>
      </c>
    </row>
    <row r="17" spans="1:7" ht="15.75" x14ac:dyDescent="0.2">
      <c r="A17" s="96" t="s">
        <v>149</v>
      </c>
      <c r="B17" s="102">
        <v>72</v>
      </c>
      <c r="C17" s="102">
        <v>8</v>
      </c>
      <c r="D17" s="137">
        <v>-64</v>
      </c>
      <c r="E17" s="138">
        <v>50</v>
      </c>
      <c r="F17" s="102">
        <v>1</v>
      </c>
      <c r="G17" s="115">
        <v>-49</v>
      </c>
    </row>
    <row r="18" spans="1:7" ht="15.75" x14ac:dyDescent="0.2">
      <c r="A18" s="96" t="s">
        <v>319</v>
      </c>
      <c r="B18" s="102">
        <v>51</v>
      </c>
      <c r="C18" s="102">
        <v>0</v>
      </c>
      <c r="D18" s="137">
        <v>-51</v>
      </c>
      <c r="E18" s="138">
        <v>9</v>
      </c>
      <c r="F18" s="102">
        <v>0</v>
      </c>
      <c r="G18" s="115">
        <v>-9</v>
      </c>
    </row>
    <row r="19" spans="1:7" ht="31.5" x14ac:dyDescent="0.2">
      <c r="A19" s="96" t="s">
        <v>207</v>
      </c>
      <c r="B19" s="102">
        <v>48</v>
      </c>
      <c r="C19" s="102">
        <v>3</v>
      </c>
      <c r="D19" s="137">
        <v>-45</v>
      </c>
      <c r="E19" s="138">
        <v>28</v>
      </c>
      <c r="F19" s="102">
        <v>1</v>
      </c>
      <c r="G19" s="115">
        <v>-27</v>
      </c>
    </row>
    <row r="20" spans="1:7" ht="31.5" x14ac:dyDescent="0.2">
      <c r="A20" s="94" t="s">
        <v>480</v>
      </c>
      <c r="B20" s="102">
        <v>46</v>
      </c>
      <c r="C20" s="168">
        <v>1</v>
      </c>
      <c r="D20" s="137">
        <v>-45</v>
      </c>
      <c r="E20" s="138">
        <v>31</v>
      </c>
      <c r="F20" s="102">
        <v>0</v>
      </c>
      <c r="G20" s="115">
        <v>-31</v>
      </c>
    </row>
    <row r="21" spans="1:7" ht="15.75" x14ac:dyDescent="0.2">
      <c r="A21" s="95" t="s">
        <v>359</v>
      </c>
      <c r="B21" s="102">
        <v>38</v>
      </c>
      <c r="C21" s="102">
        <v>9</v>
      </c>
      <c r="D21" s="137">
        <v>-29</v>
      </c>
      <c r="E21" s="138">
        <v>24</v>
      </c>
      <c r="F21" s="102">
        <v>2</v>
      </c>
      <c r="G21" s="115">
        <v>-22</v>
      </c>
    </row>
    <row r="22" spans="1:7" ht="15.75" x14ac:dyDescent="0.2">
      <c r="A22" s="95" t="s">
        <v>150</v>
      </c>
      <c r="B22" s="102">
        <v>37</v>
      </c>
      <c r="C22" s="102">
        <v>9</v>
      </c>
      <c r="D22" s="137">
        <v>-28</v>
      </c>
      <c r="E22" s="138">
        <v>19</v>
      </c>
      <c r="F22" s="102">
        <v>0</v>
      </c>
      <c r="G22" s="115">
        <v>-19</v>
      </c>
    </row>
    <row r="23" spans="1:7" ht="15.75" x14ac:dyDescent="0.2">
      <c r="A23" s="95" t="s">
        <v>147</v>
      </c>
      <c r="B23" s="102">
        <v>36</v>
      </c>
      <c r="C23" s="102">
        <v>8</v>
      </c>
      <c r="D23" s="137">
        <v>-28</v>
      </c>
      <c r="E23" s="138">
        <v>28</v>
      </c>
      <c r="F23" s="102">
        <v>1</v>
      </c>
      <c r="G23" s="115">
        <v>-27</v>
      </c>
    </row>
    <row r="24" spans="1:7" ht="38.450000000000003" customHeight="1" x14ac:dyDescent="0.2">
      <c r="A24" s="249" t="s">
        <v>36</v>
      </c>
      <c r="B24" s="250"/>
      <c r="C24" s="250"/>
      <c r="D24" s="250"/>
      <c r="E24" s="250"/>
      <c r="F24" s="250"/>
      <c r="G24" s="251"/>
    </row>
    <row r="25" spans="1:7" ht="31.5" x14ac:dyDescent="0.2">
      <c r="A25" s="95" t="s">
        <v>121</v>
      </c>
      <c r="B25" s="102">
        <v>351</v>
      </c>
      <c r="C25" s="133">
        <v>21</v>
      </c>
      <c r="D25" s="134">
        <v>-330</v>
      </c>
      <c r="E25" s="135">
        <v>173</v>
      </c>
      <c r="F25" s="133">
        <v>1</v>
      </c>
      <c r="G25" s="204">
        <v>-172</v>
      </c>
    </row>
    <row r="26" spans="1:7" ht="31.5" x14ac:dyDescent="0.2">
      <c r="A26" s="95" t="s">
        <v>114</v>
      </c>
      <c r="B26" s="102">
        <v>157</v>
      </c>
      <c r="C26" s="102">
        <v>14</v>
      </c>
      <c r="D26" s="137">
        <v>-143</v>
      </c>
      <c r="E26" s="138">
        <v>114</v>
      </c>
      <c r="F26" s="102">
        <v>5</v>
      </c>
      <c r="G26" s="115">
        <v>-109</v>
      </c>
    </row>
    <row r="27" spans="1:7" ht="15.75" x14ac:dyDescent="0.2">
      <c r="A27" s="95" t="s">
        <v>137</v>
      </c>
      <c r="B27" s="102">
        <v>102</v>
      </c>
      <c r="C27" s="102">
        <v>24</v>
      </c>
      <c r="D27" s="137">
        <v>-78</v>
      </c>
      <c r="E27" s="138">
        <v>63</v>
      </c>
      <c r="F27" s="102">
        <v>1</v>
      </c>
      <c r="G27" s="115">
        <v>-62</v>
      </c>
    </row>
    <row r="28" spans="1:7" ht="15.75" x14ac:dyDescent="0.2">
      <c r="A28" s="95" t="s">
        <v>214</v>
      </c>
      <c r="B28" s="102">
        <v>82</v>
      </c>
      <c r="C28" s="102">
        <v>41</v>
      </c>
      <c r="D28" s="137">
        <v>-41</v>
      </c>
      <c r="E28" s="138">
        <v>44</v>
      </c>
      <c r="F28" s="102">
        <v>11</v>
      </c>
      <c r="G28" s="115">
        <v>-33</v>
      </c>
    </row>
    <row r="29" spans="1:7" ht="31.5" x14ac:dyDescent="0.2">
      <c r="A29" s="95" t="s">
        <v>481</v>
      </c>
      <c r="B29" s="102">
        <v>71</v>
      </c>
      <c r="C29" s="102">
        <v>16</v>
      </c>
      <c r="D29" s="137">
        <v>-55</v>
      </c>
      <c r="E29" s="138">
        <v>51</v>
      </c>
      <c r="F29" s="102">
        <v>3</v>
      </c>
      <c r="G29" s="115">
        <v>-48</v>
      </c>
    </row>
    <row r="30" spans="1:7" ht="15.75" x14ac:dyDescent="0.2">
      <c r="A30" s="95" t="s">
        <v>212</v>
      </c>
      <c r="B30" s="102">
        <v>69</v>
      </c>
      <c r="C30" s="102">
        <v>9</v>
      </c>
      <c r="D30" s="137">
        <v>-60</v>
      </c>
      <c r="E30" s="138">
        <v>44</v>
      </c>
      <c r="F30" s="102">
        <v>3</v>
      </c>
      <c r="G30" s="115">
        <v>-41</v>
      </c>
    </row>
    <row r="31" spans="1:7" ht="31.5" x14ac:dyDescent="0.2">
      <c r="A31" s="95" t="s">
        <v>310</v>
      </c>
      <c r="B31" s="102">
        <v>59</v>
      </c>
      <c r="C31" s="102">
        <v>3</v>
      </c>
      <c r="D31" s="137">
        <v>-56</v>
      </c>
      <c r="E31" s="138">
        <v>49</v>
      </c>
      <c r="F31" s="102">
        <v>0</v>
      </c>
      <c r="G31" s="115">
        <v>-49</v>
      </c>
    </row>
    <row r="32" spans="1:7" ht="15.75" x14ac:dyDescent="0.2">
      <c r="A32" s="95" t="s">
        <v>215</v>
      </c>
      <c r="B32" s="102">
        <v>55</v>
      </c>
      <c r="C32" s="102">
        <v>4</v>
      </c>
      <c r="D32" s="137">
        <v>-51</v>
      </c>
      <c r="E32" s="138">
        <v>43</v>
      </c>
      <c r="F32" s="102">
        <v>0</v>
      </c>
      <c r="G32" s="115">
        <v>-43</v>
      </c>
    </row>
    <row r="33" spans="1:7" ht="15.75" x14ac:dyDescent="0.2">
      <c r="A33" s="95" t="s">
        <v>153</v>
      </c>
      <c r="B33" s="102">
        <v>52</v>
      </c>
      <c r="C33" s="102">
        <v>22</v>
      </c>
      <c r="D33" s="137">
        <v>-30</v>
      </c>
      <c r="E33" s="138">
        <v>33</v>
      </c>
      <c r="F33" s="102">
        <v>11</v>
      </c>
      <c r="G33" s="115">
        <v>-22</v>
      </c>
    </row>
    <row r="34" spans="1:7" ht="15.75" x14ac:dyDescent="0.2">
      <c r="A34" s="95" t="s">
        <v>213</v>
      </c>
      <c r="B34" s="102">
        <v>46</v>
      </c>
      <c r="C34" s="102">
        <v>1</v>
      </c>
      <c r="D34" s="137">
        <v>-45</v>
      </c>
      <c r="E34" s="138">
        <v>32</v>
      </c>
      <c r="F34" s="102">
        <v>0</v>
      </c>
      <c r="G34" s="115">
        <v>-32</v>
      </c>
    </row>
    <row r="35" spans="1:7" ht="15.75" x14ac:dyDescent="0.2">
      <c r="A35" s="95" t="s">
        <v>406</v>
      </c>
      <c r="B35" s="102">
        <v>43</v>
      </c>
      <c r="C35" s="102">
        <v>1</v>
      </c>
      <c r="D35" s="137">
        <v>-42</v>
      </c>
      <c r="E35" s="138">
        <v>27</v>
      </c>
      <c r="F35" s="102">
        <v>0</v>
      </c>
      <c r="G35" s="115">
        <v>-27</v>
      </c>
    </row>
    <row r="36" spans="1:7" ht="31.5" x14ac:dyDescent="0.2">
      <c r="A36" s="95" t="s">
        <v>382</v>
      </c>
      <c r="B36" s="102">
        <v>40</v>
      </c>
      <c r="C36" s="102">
        <v>0</v>
      </c>
      <c r="D36" s="137">
        <v>-40</v>
      </c>
      <c r="E36" s="138">
        <v>24</v>
      </c>
      <c r="F36" s="102">
        <v>0</v>
      </c>
      <c r="G36" s="115">
        <v>-24</v>
      </c>
    </row>
    <row r="37" spans="1:7" ht="15.75" x14ac:dyDescent="0.2">
      <c r="A37" s="95" t="s">
        <v>152</v>
      </c>
      <c r="B37" s="102">
        <v>39</v>
      </c>
      <c r="C37" s="102">
        <v>9</v>
      </c>
      <c r="D37" s="137">
        <v>-30</v>
      </c>
      <c r="E37" s="138">
        <v>27</v>
      </c>
      <c r="F37" s="102">
        <v>4</v>
      </c>
      <c r="G37" s="115">
        <v>-23</v>
      </c>
    </row>
    <row r="38" spans="1:7" ht="15.75" x14ac:dyDescent="0.2">
      <c r="A38" s="95" t="s">
        <v>188</v>
      </c>
      <c r="B38" s="102">
        <v>39</v>
      </c>
      <c r="C38" s="102">
        <v>8</v>
      </c>
      <c r="D38" s="137">
        <v>-31</v>
      </c>
      <c r="E38" s="138">
        <v>22</v>
      </c>
      <c r="F38" s="102">
        <v>1</v>
      </c>
      <c r="G38" s="115">
        <v>-21</v>
      </c>
    </row>
    <row r="39" spans="1:7" ht="15.75" x14ac:dyDescent="0.2">
      <c r="A39" s="95" t="s">
        <v>194</v>
      </c>
      <c r="B39" s="102">
        <v>36</v>
      </c>
      <c r="C39" s="102">
        <v>10</v>
      </c>
      <c r="D39" s="137">
        <v>-26</v>
      </c>
      <c r="E39" s="138">
        <v>17</v>
      </c>
      <c r="F39" s="102">
        <v>1</v>
      </c>
      <c r="G39" s="115">
        <v>-16</v>
      </c>
    </row>
    <row r="40" spans="1:7" ht="38.450000000000003" customHeight="1" x14ac:dyDescent="0.2">
      <c r="A40" s="249" t="s">
        <v>37</v>
      </c>
      <c r="B40" s="250"/>
      <c r="C40" s="250"/>
      <c r="D40" s="250"/>
      <c r="E40" s="250"/>
      <c r="F40" s="250"/>
      <c r="G40" s="251"/>
    </row>
    <row r="41" spans="1:7" ht="21" customHeight="1" x14ac:dyDescent="0.2">
      <c r="A41" s="96" t="s">
        <v>103</v>
      </c>
      <c r="B41" s="102">
        <v>573</v>
      </c>
      <c r="C41" s="133">
        <v>144</v>
      </c>
      <c r="D41" s="134">
        <v>-429</v>
      </c>
      <c r="E41" s="135">
        <v>363</v>
      </c>
      <c r="F41" s="133">
        <v>30</v>
      </c>
      <c r="G41" s="204">
        <v>-333</v>
      </c>
    </row>
    <row r="42" spans="1:7" ht="21" customHeight="1" x14ac:dyDescent="0.2">
      <c r="A42" s="96" t="s">
        <v>110</v>
      </c>
      <c r="B42" s="102">
        <v>237</v>
      </c>
      <c r="C42" s="102">
        <v>49</v>
      </c>
      <c r="D42" s="137">
        <v>-188</v>
      </c>
      <c r="E42" s="138">
        <v>178</v>
      </c>
      <c r="F42" s="102">
        <v>12</v>
      </c>
      <c r="G42" s="115">
        <v>-166</v>
      </c>
    </row>
    <row r="43" spans="1:7" ht="21" customHeight="1" x14ac:dyDescent="0.2">
      <c r="A43" s="96" t="s">
        <v>341</v>
      </c>
      <c r="B43" s="102">
        <v>109</v>
      </c>
      <c r="C43" s="102">
        <v>0</v>
      </c>
      <c r="D43" s="137">
        <v>-109</v>
      </c>
      <c r="E43" s="138">
        <v>50</v>
      </c>
      <c r="F43" s="102">
        <v>0</v>
      </c>
      <c r="G43" s="115">
        <v>-50</v>
      </c>
    </row>
    <row r="44" spans="1:7" ht="21" customHeight="1" x14ac:dyDescent="0.2">
      <c r="A44" s="96" t="s">
        <v>340</v>
      </c>
      <c r="B44" s="102">
        <v>79</v>
      </c>
      <c r="C44" s="102">
        <v>0</v>
      </c>
      <c r="D44" s="137">
        <v>-79</v>
      </c>
      <c r="E44" s="138">
        <v>70</v>
      </c>
      <c r="F44" s="102">
        <v>0</v>
      </c>
      <c r="G44" s="115">
        <v>-70</v>
      </c>
    </row>
    <row r="45" spans="1:7" ht="21" customHeight="1" x14ac:dyDescent="0.2">
      <c r="A45" s="96" t="s">
        <v>127</v>
      </c>
      <c r="B45" s="102">
        <v>76</v>
      </c>
      <c r="C45" s="102">
        <v>4</v>
      </c>
      <c r="D45" s="137">
        <v>-72</v>
      </c>
      <c r="E45" s="138">
        <v>57</v>
      </c>
      <c r="F45" s="102">
        <v>1</v>
      </c>
      <c r="G45" s="115">
        <v>-56</v>
      </c>
    </row>
    <row r="46" spans="1:7" ht="21" customHeight="1" x14ac:dyDescent="0.2">
      <c r="A46" s="96" t="s">
        <v>113</v>
      </c>
      <c r="B46" s="102">
        <v>67</v>
      </c>
      <c r="C46" s="102">
        <v>33</v>
      </c>
      <c r="D46" s="137">
        <v>-34</v>
      </c>
      <c r="E46" s="138">
        <v>40</v>
      </c>
      <c r="F46" s="102">
        <v>5</v>
      </c>
      <c r="G46" s="115">
        <v>-35</v>
      </c>
    </row>
    <row r="47" spans="1:7" ht="21" customHeight="1" x14ac:dyDescent="0.2">
      <c r="A47" s="96" t="s">
        <v>154</v>
      </c>
      <c r="B47" s="102">
        <v>52</v>
      </c>
      <c r="C47" s="102">
        <v>13</v>
      </c>
      <c r="D47" s="137">
        <v>-39</v>
      </c>
      <c r="E47" s="138">
        <v>27</v>
      </c>
      <c r="F47" s="102">
        <v>6</v>
      </c>
      <c r="G47" s="115">
        <v>-21</v>
      </c>
    </row>
    <row r="48" spans="1:7" ht="21" customHeight="1" x14ac:dyDescent="0.2">
      <c r="A48" s="96" t="s">
        <v>322</v>
      </c>
      <c r="B48" s="102">
        <v>51</v>
      </c>
      <c r="C48" s="102">
        <v>0</v>
      </c>
      <c r="D48" s="137">
        <v>-51</v>
      </c>
      <c r="E48" s="138">
        <v>23</v>
      </c>
      <c r="F48" s="102">
        <v>0</v>
      </c>
      <c r="G48" s="115">
        <v>-23</v>
      </c>
    </row>
    <row r="49" spans="1:7" ht="21" customHeight="1" x14ac:dyDescent="0.2">
      <c r="A49" s="96" t="s">
        <v>217</v>
      </c>
      <c r="B49" s="102">
        <v>47</v>
      </c>
      <c r="C49" s="102">
        <v>5</v>
      </c>
      <c r="D49" s="137">
        <v>-42</v>
      </c>
      <c r="E49" s="138">
        <v>32</v>
      </c>
      <c r="F49" s="102">
        <v>2</v>
      </c>
      <c r="G49" s="115">
        <v>-30</v>
      </c>
    </row>
    <row r="50" spans="1:7" ht="21" customHeight="1" x14ac:dyDescent="0.2">
      <c r="A50" s="96" t="s">
        <v>308</v>
      </c>
      <c r="B50" s="102">
        <v>47</v>
      </c>
      <c r="C50" s="102">
        <v>0</v>
      </c>
      <c r="D50" s="137">
        <v>-47</v>
      </c>
      <c r="E50" s="138">
        <v>23</v>
      </c>
      <c r="F50" s="102">
        <v>0</v>
      </c>
      <c r="G50" s="115">
        <v>-23</v>
      </c>
    </row>
    <row r="51" spans="1:7" ht="21" customHeight="1" x14ac:dyDescent="0.2">
      <c r="A51" s="96" t="s">
        <v>156</v>
      </c>
      <c r="B51" s="102">
        <v>44</v>
      </c>
      <c r="C51" s="102">
        <v>13</v>
      </c>
      <c r="D51" s="137">
        <v>-31</v>
      </c>
      <c r="E51" s="138">
        <v>32</v>
      </c>
      <c r="F51" s="102">
        <v>2</v>
      </c>
      <c r="G51" s="115">
        <v>-30</v>
      </c>
    </row>
    <row r="52" spans="1:7" ht="21" customHeight="1" x14ac:dyDescent="0.2">
      <c r="A52" s="96" t="s">
        <v>219</v>
      </c>
      <c r="B52" s="102">
        <v>36</v>
      </c>
      <c r="C52" s="102">
        <v>4</v>
      </c>
      <c r="D52" s="137">
        <v>-32</v>
      </c>
      <c r="E52" s="138">
        <v>26</v>
      </c>
      <c r="F52" s="102">
        <v>0</v>
      </c>
      <c r="G52" s="115">
        <v>-26</v>
      </c>
    </row>
    <row r="53" spans="1:7" ht="21" customHeight="1" x14ac:dyDescent="0.2">
      <c r="A53" s="96" t="s">
        <v>195</v>
      </c>
      <c r="B53" s="102">
        <v>33</v>
      </c>
      <c r="C53" s="102">
        <v>4</v>
      </c>
      <c r="D53" s="137">
        <v>-29</v>
      </c>
      <c r="E53" s="138">
        <v>23</v>
      </c>
      <c r="F53" s="102">
        <v>1</v>
      </c>
      <c r="G53" s="115">
        <v>-22</v>
      </c>
    </row>
    <row r="54" spans="1:7" ht="31.15" customHeight="1" x14ac:dyDescent="0.2">
      <c r="A54" s="96" t="s">
        <v>381</v>
      </c>
      <c r="B54" s="102">
        <v>32</v>
      </c>
      <c r="C54" s="102">
        <v>4</v>
      </c>
      <c r="D54" s="137">
        <v>-28</v>
      </c>
      <c r="E54" s="138">
        <v>27</v>
      </c>
      <c r="F54" s="102">
        <v>1</v>
      </c>
      <c r="G54" s="115">
        <v>-26</v>
      </c>
    </row>
    <row r="55" spans="1:7" ht="15.75" x14ac:dyDescent="0.2">
      <c r="A55" s="96" t="s">
        <v>468</v>
      </c>
      <c r="B55" s="102">
        <v>29</v>
      </c>
      <c r="C55" s="102">
        <v>7</v>
      </c>
      <c r="D55" s="137">
        <v>-22</v>
      </c>
      <c r="E55" s="138">
        <v>21</v>
      </c>
      <c r="F55" s="102">
        <v>0</v>
      </c>
      <c r="G55" s="115">
        <v>-21</v>
      </c>
    </row>
    <row r="56" spans="1:7" ht="38.450000000000003" customHeight="1" x14ac:dyDescent="0.2">
      <c r="A56" s="249" t="s">
        <v>38</v>
      </c>
      <c r="B56" s="250"/>
      <c r="C56" s="250"/>
      <c r="D56" s="250"/>
      <c r="E56" s="250"/>
      <c r="F56" s="250"/>
      <c r="G56" s="251"/>
    </row>
    <row r="57" spans="1:7" ht="21.6" customHeight="1" x14ac:dyDescent="0.2">
      <c r="A57" s="95" t="s">
        <v>128</v>
      </c>
      <c r="B57" s="133">
        <v>138</v>
      </c>
      <c r="C57" s="133">
        <v>28</v>
      </c>
      <c r="D57" s="134">
        <v>-110</v>
      </c>
      <c r="E57" s="135">
        <v>81</v>
      </c>
      <c r="F57" s="133">
        <v>10</v>
      </c>
      <c r="G57" s="204">
        <v>-71</v>
      </c>
    </row>
    <row r="58" spans="1:7" ht="21.6" customHeight="1" x14ac:dyDescent="0.2">
      <c r="A58" s="95" t="s">
        <v>141</v>
      </c>
      <c r="B58" s="102">
        <v>123</v>
      </c>
      <c r="C58" s="102">
        <v>38</v>
      </c>
      <c r="D58" s="137">
        <v>-85</v>
      </c>
      <c r="E58" s="138">
        <v>79</v>
      </c>
      <c r="F58" s="102">
        <v>14</v>
      </c>
      <c r="G58" s="115">
        <v>-65</v>
      </c>
    </row>
    <row r="59" spans="1:7" ht="31.15" customHeight="1" x14ac:dyDescent="0.2">
      <c r="A59" s="95" t="s">
        <v>162</v>
      </c>
      <c r="B59" s="102">
        <v>123</v>
      </c>
      <c r="C59" s="102">
        <v>8</v>
      </c>
      <c r="D59" s="137">
        <v>-115</v>
      </c>
      <c r="E59" s="138">
        <v>75</v>
      </c>
      <c r="F59" s="102">
        <v>1</v>
      </c>
      <c r="G59" s="115">
        <v>-74</v>
      </c>
    </row>
    <row r="60" spans="1:7" ht="21.6" customHeight="1" x14ac:dyDescent="0.2">
      <c r="A60" s="95" t="s">
        <v>120</v>
      </c>
      <c r="B60" s="97">
        <v>97</v>
      </c>
      <c r="C60" s="102">
        <v>14</v>
      </c>
      <c r="D60" s="137">
        <v>-83</v>
      </c>
      <c r="E60" s="138">
        <v>59</v>
      </c>
      <c r="F60" s="102">
        <v>3</v>
      </c>
      <c r="G60" s="115">
        <v>-56</v>
      </c>
    </row>
    <row r="61" spans="1:7" ht="21.6" customHeight="1" x14ac:dyDescent="0.2">
      <c r="A61" s="95" t="s">
        <v>160</v>
      </c>
      <c r="B61" s="102">
        <v>85</v>
      </c>
      <c r="C61" s="102">
        <v>9</v>
      </c>
      <c r="D61" s="137">
        <v>-76</v>
      </c>
      <c r="E61" s="138">
        <v>61</v>
      </c>
      <c r="F61" s="102">
        <v>0</v>
      </c>
      <c r="G61" s="115">
        <v>-61</v>
      </c>
    </row>
    <row r="62" spans="1:7" ht="21.6" customHeight="1" x14ac:dyDescent="0.2">
      <c r="A62" s="95" t="s">
        <v>197</v>
      </c>
      <c r="B62" s="102">
        <v>79</v>
      </c>
      <c r="C62" s="102">
        <v>18</v>
      </c>
      <c r="D62" s="137">
        <v>-61</v>
      </c>
      <c r="E62" s="138">
        <v>55</v>
      </c>
      <c r="F62" s="102">
        <v>9</v>
      </c>
      <c r="G62" s="115">
        <v>-46</v>
      </c>
    </row>
    <row r="63" spans="1:7" ht="21.6" customHeight="1" x14ac:dyDescent="0.2">
      <c r="A63" s="95" t="s">
        <v>161</v>
      </c>
      <c r="B63" s="102">
        <v>78</v>
      </c>
      <c r="C63" s="102">
        <v>7</v>
      </c>
      <c r="D63" s="137">
        <v>-71</v>
      </c>
      <c r="E63" s="138">
        <v>52</v>
      </c>
      <c r="F63" s="102">
        <v>1</v>
      </c>
      <c r="G63" s="115">
        <v>-51</v>
      </c>
    </row>
    <row r="64" spans="1:7" ht="21.6" customHeight="1" x14ac:dyDescent="0.2">
      <c r="A64" s="95" t="s">
        <v>159</v>
      </c>
      <c r="B64" s="102">
        <v>63</v>
      </c>
      <c r="C64" s="102">
        <v>14</v>
      </c>
      <c r="D64" s="137">
        <v>-49</v>
      </c>
      <c r="E64" s="138">
        <v>52</v>
      </c>
      <c r="F64" s="102">
        <v>2</v>
      </c>
      <c r="G64" s="115">
        <v>-50</v>
      </c>
    </row>
    <row r="65" spans="1:9" ht="21.6" customHeight="1" x14ac:dyDescent="0.2">
      <c r="A65" s="95" t="s">
        <v>158</v>
      </c>
      <c r="B65" s="102">
        <v>62</v>
      </c>
      <c r="C65" s="102">
        <v>10</v>
      </c>
      <c r="D65" s="137">
        <v>-52</v>
      </c>
      <c r="E65" s="138">
        <v>42</v>
      </c>
      <c r="F65" s="102">
        <v>2</v>
      </c>
      <c r="G65" s="115">
        <v>-40</v>
      </c>
    </row>
    <row r="66" spans="1:9" ht="21.6" customHeight="1" x14ac:dyDescent="0.2">
      <c r="A66" s="95" t="s">
        <v>157</v>
      </c>
      <c r="B66" s="102">
        <v>37</v>
      </c>
      <c r="C66" s="102">
        <v>4</v>
      </c>
      <c r="D66" s="137">
        <v>-33</v>
      </c>
      <c r="E66" s="138">
        <v>28</v>
      </c>
      <c r="F66" s="102">
        <v>1</v>
      </c>
      <c r="G66" s="115">
        <v>-27</v>
      </c>
    </row>
    <row r="67" spans="1:9" ht="21.6" customHeight="1" x14ac:dyDescent="0.2">
      <c r="A67" s="95" t="s">
        <v>163</v>
      </c>
      <c r="B67" s="102">
        <v>30</v>
      </c>
      <c r="C67" s="102">
        <v>2</v>
      </c>
      <c r="D67" s="137">
        <v>-28</v>
      </c>
      <c r="E67" s="138">
        <v>23</v>
      </c>
      <c r="F67" s="102">
        <v>0</v>
      </c>
      <c r="G67" s="115">
        <v>-23</v>
      </c>
    </row>
    <row r="68" spans="1:9" ht="31.15" customHeight="1" x14ac:dyDescent="0.2">
      <c r="A68" s="95" t="s">
        <v>221</v>
      </c>
      <c r="B68" s="102">
        <v>25</v>
      </c>
      <c r="C68" s="102">
        <v>3</v>
      </c>
      <c r="D68" s="137">
        <v>-22</v>
      </c>
      <c r="E68" s="138">
        <v>19</v>
      </c>
      <c r="F68" s="102">
        <v>1</v>
      </c>
      <c r="G68" s="115">
        <v>-18</v>
      </c>
    </row>
    <row r="69" spans="1:9" ht="31.15" customHeight="1" x14ac:dyDescent="0.2">
      <c r="A69" s="95" t="s">
        <v>482</v>
      </c>
      <c r="B69" s="102">
        <v>25</v>
      </c>
      <c r="C69" s="102">
        <v>2</v>
      </c>
      <c r="D69" s="137">
        <v>-23</v>
      </c>
      <c r="E69" s="138">
        <v>17</v>
      </c>
      <c r="F69" s="102">
        <v>0</v>
      </c>
      <c r="G69" s="115">
        <v>-17</v>
      </c>
    </row>
    <row r="70" spans="1:9" ht="21.6" customHeight="1" x14ac:dyDescent="0.2">
      <c r="A70" s="95" t="s">
        <v>220</v>
      </c>
      <c r="B70" s="102">
        <v>21</v>
      </c>
      <c r="C70" s="102">
        <v>3</v>
      </c>
      <c r="D70" s="137">
        <v>-18</v>
      </c>
      <c r="E70" s="138">
        <v>18</v>
      </c>
      <c r="F70" s="102">
        <v>0</v>
      </c>
      <c r="G70" s="115">
        <v>-18</v>
      </c>
    </row>
    <row r="71" spans="1:9" ht="21.6" customHeight="1" x14ac:dyDescent="0.2">
      <c r="A71" s="95" t="s">
        <v>408</v>
      </c>
      <c r="B71" s="102">
        <v>20</v>
      </c>
      <c r="C71" s="102">
        <v>0</v>
      </c>
      <c r="D71" s="137">
        <v>-20</v>
      </c>
      <c r="E71" s="138">
        <v>12</v>
      </c>
      <c r="F71" s="102">
        <v>0</v>
      </c>
      <c r="G71" s="115">
        <v>-12</v>
      </c>
    </row>
    <row r="72" spans="1:9" ht="38.450000000000003" customHeight="1" x14ac:dyDescent="0.2">
      <c r="A72" s="249" t="s">
        <v>39</v>
      </c>
      <c r="B72" s="250"/>
      <c r="C72" s="250"/>
      <c r="D72" s="250"/>
      <c r="E72" s="250"/>
      <c r="F72" s="250"/>
      <c r="G72" s="251"/>
    </row>
    <row r="73" spans="1:9" ht="15.75" x14ac:dyDescent="0.2">
      <c r="A73" s="95" t="s">
        <v>98</v>
      </c>
      <c r="B73" s="102">
        <v>747</v>
      </c>
      <c r="C73" s="133">
        <v>91</v>
      </c>
      <c r="D73" s="134">
        <v>-656</v>
      </c>
      <c r="E73" s="135">
        <v>532</v>
      </c>
      <c r="F73" s="133">
        <v>23</v>
      </c>
      <c r="G73" s="204">
        <v>-509</v>
      </c>
      <c r="H73" s="136"/>
      <c r="I73" s="136"/>
    </row>
    <row r="74" spans="1:9" ht="31.5" x14ac:dyDescent="0.2">
      <c r="A74" s="95" t="s">
        <v>105</v>
      </c>
      <c r="B74" s="102">
        <v>471</v>
      </c>
      <c r="C74" s="102">
        <v>31</v>
      </c>
      <c r="D74" s="137">
        <v>-440</v>
      </c>
      <c r="E74" s="138">
        <v>337</v>
      </c>
      <c r="F74" s="102">
        <v>3</v>
      </c>
      <c r="G74" s="115">
        <v>-334</v>
      </c>
    </row>
    <row r="75" spans="1:9" ht="15.75" x14ac:dyDescent="0.2">
      <c r="A75" s="95" t="s">
        <v>100</v>
      </c>
      <c r="B75" s="102">
        <v>462</v>
      </c>
      <c r="C75" s="102">
        <v>118</v>
      </c>
      <c r="D75" s="137">
        <v>-344</v>
      </c>
      <c r="E75" s="138">
        <v>347</v>
      </c>
      <c r="F75" s="102">
        <v>34</v>
      </c>
      <c r="G75" s="115">
        <v>-313</v>
      </c>
    </row>
    <row r="76" spans="1:9" ht="18.600000000000001" customHeight="1" x14ac:dyDescent="0.2">
      <c r="A76" s="95" t="s">
        <v>104</v>
      </c>
      <c r="B76" s="102">
        <v>451</v>
      </c>
      <c r="C76" s="102">
        <v>101</v>
      </c>
      <c r="D76" s="137">
        <v>-350</v>
      </c>
      <c r="E76" s="138">
        <v>297</v>
      </c>
      <c r="F76" s="102">
        <v>11</v>
      </c>
      <c r="G76" s="115">
        <v>-286</v>
      </c>
    </row>
    <row r="77" spans="1:9" ht="15.6" customHeight="1" x14ac:dyDescent="0.2">
      <c r="A77" s="95" t="s">
        <v>106</v>
      </c>
      <c r="B77" s="102">
        <v>310</v>
      </c>
      <c r="C77" s="102">
        <v>64</v>
      </c>
      <c r="D77" s="137">
        <v>-246</v>
      </c>
      <c r="E77" s="138">
        <v>202</v>
      </c>
      <c r="F77" s="102">
        <v>8</v>
      </c>
      <c r="G77" s="115">
        <v>-194</v>
      </c>
    </row>
    <row r="78" spans="1:9" ht="104.45" customHeight="1" x14ac:dyDescent="0.2">
      <c r="A78" s="95" t="s">
        <v>206</v>
      </c>
      <c r="B78" s="102">
        <v>239</v>
      </c>
      <c r="C78" s="102">
        <v>26</v>
      </c>
      <c r="D78" s="137">
        <v>-213</v>
      </c>
      <c r="E78" s="138">
        <v>179</v>
      </c>
      <c r="F78" s="102">
        <v>3</v>
      </c>
      <c r="G78" s="115">
        <v>-176</v>
      </c>
    </row>
    <row r="79" spans="1:9" ht="15.75" x14ac:dyDescent="0.2">
      <c r="A79" s="95" t="s">
        <v>338</v>
      </c>
      <c r="B79" s="102">
        <v>125</v>
      </c>
      <c r="C79" s="102">
        <v>2</v>
      </c>
      <c r="D79" s="137">
        <v>-123</v>
      </c>
      <c r="E79" s="138">
        <v>46</v>
      </c>
      <c r="F79" s="102">
        <v>0</v>
      </c>
      <c r="G79" s="115">
        <v>-46</v>
      </c>
    </row>
    <row r="80" spans="1:9" ht="15.75" x14ac:dyDescent="0.2">
      <c r="A80" s="95" t="s">
        <v>126</v>
      </c>
      <c r="B80" s="102">
        <v>118</v>
      </c>
      <c r="C80" s="102">
        <v>18</v>
      </c>
      <c r="D80" s="137">
        <v>-100</v>
      </c>
      <c r="E80" s="138">
        <v>92</v>
      </c>
      <c r="F80" s="102">
        <v>1</v>
      </c>
      <c r="G80" s="115">
        <v>-91</v>
      </c>
    </row>
    <row r="81" spans="1:7" ht="15.75" x14ac:dyDescent="0.2">
      <c r="A81" s="95" t="s">
        <v>164</v>
      </c>
      <c r="B81" s="102">
        <v>84</v>
      </c>
      <c r="C81" s="102">
        <v>16</v>
      </c>
      <c r="D81" s="137">
        <v>-68</v>
      </c>
      <c r="E81" s="138">
        <v>59</v>
      </c>
      <c r="F81" s="102">
        <v>2</v>
      </c>
      <c r="G81" s="115">
        <v>-57</v>
      </c>
    </row>
    <row r="82" spans="1:7" ht="15.75" x14ac:dyDescent="0.2">
      <c r="A82" s="95" t="s">
        <v>342</v>
      </c>
      <c r="B82" s="102">
        <v>80</v>
      </c>
      <c r="C82" s="102">
        <v>8</v>
      </c>
      <c r="D82" s="137">
        <v>-72</v>
      </c>
      <c r="E82" s="138">
        <v>39</v>
      </c>
      <c r="F82" s="102">
        <v>0</v>
      </c>
      <c r="G82" s="115">
        <v>-39</v>
      </c>
    </row>
    <row r="83" spans="1:7" ht="15.6" customHeight="1" x14ac:dyDescent="0.2">
      <c r="A83" s="95" t="s">
        <v>199</v>
      </c>
      <c r="B83" s="102">
        <v>48</v>
      </c>
      <c r="C83" s="102">
        <v>5</v>
      </c>
      <c r="D83" s="137">
        <v>-43</v>
      </c>
      <c r="E83" s="138">
        <v>39</v>
      </c>
      <c r="F83" s="102">
        <v>2</v>
      </c>
      <c r="G83" s="115">
        <v>-37</v>
      </c>
    </row>
    <row r="84" spans="1:7" ht="15" customHeight="1" x14ac:dyDescent="0.2">
      <c r="A84" s="95" t="s">
        <v>165</v>
      </c>
      <c r="B84" s="102">
        <v>48</v>
      </c>
      <c r="C84" s="102">
        <v>11</v>
      </c>
      <c r="D84" s="137">
        <v>-37</v>
      </c>
      <c r="E84" s="138">
        <v>30</v>
      </c>
      <c r="F84" s="102">
        <v>4</v>
      </c>
      <c r="G84" s="115">
        <v>-26</v>
      </c>
    </row>
    <row r="85" spans="1:7" ht="15.75" x14ac:dyDescent="0.2">
      <c r="A85" s="95" t="s">
        <v>124</v>
      </c>
      <c r="B85" s="102">
        <v>45</v>
      </c>
      <c r="C85" s="102">
        <v>17</v>
      </c>
      <c r="D85" s="137">
        <v>-28</v>
      </c>
      <c r="E85" s="138">
        <v>31</v>
      </c>
      <c r="F85" s="102">
        <v>4</v>
      </c>
      <c r="G85" s="115">
        <v>-27</v>
      </c>
    </row>
    <row r="86" spans="1:7" ht="15" customHeight="1" x14ac:dyDescent="0.2">
      <c r="A86" s="95" t="s">
        <v>222</v>
      </c>
      <c r="B86" s="102">
        <v>45</v>
      </c>
      <c r="C86" s="102">
        <v>0</v>
      </c>
      <c r="D86" s="137">
        <v>-45</v>
      </c>
      <c r="E86" s="138">
        <v>31</v>
      </c>
      <c r="F86" s="102">
        <v>0</v>
      </c>
      <c r="G86" s="115">
        <v>-31</v>
      </c>
    </row>
    <row r="87" spans="1:7" ht="15.6" customHeight="1" x14ac:dyDescent="0.2">
      <c r="A87" s="95" t="s">
        <v>132</v>
      </c>
      <c r="B87" s="102">
        <v>37</v>
      </c>
      <c r="C87" s="102">
        <v>14</v>
      </c>
      <c r="D87" s="137">
        <v>-23</v>
      </c>
      <c r="E87" s="138">
        <v>25</v>
      </c>
      <c r="F87" s="102">
        <v>1</v>
      </c>
      <c r="G87" s="115">
        <v>-24</v>
      </c>
    </row>
    <row r="88" spans="1:7" ht="38.450000000000003" customHeight="1" x14ac:dyDescent="0.2">
      <c r="A88" s="249" t="s">
        <v>166</v>
      </c>
      <c r="B88" s="250"/>
      <c r="C88" s="250"/>
      <c r="D88" s="250"/>
      <c r="E88" s="250"/>
      <c r="F88" s="250"/>
      <c r="G88" s="251"/>
    </row>
    <row r="89" spans="1:7" ht="63" x14ac:dyDescent="0.2">
      <c r="A89" s="95" t="s">
        <v>483</v>
      </c>
      <c r="B89" s="102">
        <v>989</v>
      </c>
      <c r="C89" s="102">
        <v>42</v>
      </c>
      <c r="D89" s="134">
        <v>-947</v>
      </c>
      <c r="E89" s="138">
        <v>819</v>
      </c>
      <c r="F89" s="102">
        <v>17</v>
      </c>
      <c r="G89" s="204">
        <v>-802</v>
      </c>
    </row>
    <row r="90" spans="1:7" ht="31.5" x14ac:dyDescent="0.2">
      <c r="A90" s="95" t="s">
        <v>167</v>
      </c>
      <c r="B90" s="102">
        <v>211</v>
      </c>
      <c r="C90" s="102">
        <v>57</v>
      </c>
      <c r="D90" s="137">
        <v>-154</v>
      </c>
      <c r="E90" s="138">
        <v>160</v>
      </c>
      <c r="F90" s="102">
        <v>38</v>
      </c>
      <c r="G90" s="115">
        <v>-122</v>
      </c>
    </row>
    <row r="91" spans="1:7" ht="31.5" x14ac:dyDescent="0.2">
      <c r="A91" s="95" t="s">
        <v>203</v>
      </c>
      <c r="B91" s="102">
        <v>154</v>
      </c>
      <c r="C91" s="102">
        <v>45</v>
      </c>
      <c r="D91" s="137">
        <v>-109</v>
      </c>
      <c r="E91" s="138">
        <v>120</v>
      </c>
      <c r="F91" s="102">
        <v>29</v>
      </c>
      <c r="G91" s="115">
        <v>-91</v>
      </c>
    </row>
    <row r="92" spans="1:7" ht="15.75" x14ac:dyDescent="0.2">
      <c r="A92" s="95" t="s">
        <v>173</v>
      </c>
      <c r="B92" s="102">
        <v>70</v>
      </c>
      <c r="C92" s="168">
        <v>2</v>
      </c>
      <c r="D92" s="137">
        <v>-68</v>
      </c>
      <c r="E92" s="138">
        <v>49</v>
      </c>
      <c r="F92" s="102">
        <v>0</v>
      </c>
      <c r="G92" s="115">
        <v>-49</v>
      </c>
    </row>
    <row r="93" spans="1:7" ht="15.75" x14ac:dyDescent="0.2">
      <c r="A93" s="95" t="s">
        <v>334</v>
      </c>
      <c r="B93" s="102">
        <v>67</v>
      </c>
      <c r="C93" s="102">
        <v>1</v>
      </c>
      <c r="D93" s="137">
        <v>-66</v>
      </c>
      <c r="E93" s="138">
        <v>54</v>
      </c>
      <c r="F93" s="102">
        <v>0</v>
      </c>
      <c r="G93" s="115">
        <v>-54</v>
      </c>
    </row>
    <row r="94" spans="1:7" ht="15.75" x14ac:dyDescent="0.2">
      <c r="A94" s="95" t="s">
        <v>224</v>
      </c>
      <c r="B94" s="102">
        <v>55</v>
      </c>
      <c r="C94" s="102">
        <v>0</v>
      </c>
      <c r="D94" s="137">
        <v>-55</v>
      </c>
      <c r="E94" s="138">
        <v>50</v>
      </c>
      <c r="F94" s="102">
        <v>0</v>
      </c>
      <c r="G94" s="115">
        <v>-50</v>
      </c>
    </row>
    <row r="95" spans="1:7" ht="15.75" x14ac:dyDescent="0.2">
      <c r="A95" s="95" t="s">
        <v>175</v>
      </c>
      <c r="B95" s="102">
        <v>52</v>
      </c>
      <c r="C95" s="102">
        <v>5</v>
      </c>
      <c r="D95" s="137">
        <v>-47</v>
      </c>
      <c r="E95" s="138">
        <v>39</v>
      </c>
      <c r="F95" s="102">
        <v>1</v>
      </c>
      <c r="G95" s="115">
        <v>-38</v>
      </c>
    </row>
    <row r="96" spans="1:7" ht="15.75" x14ac:dyDescent="0.2">
      <c r="A96" s="95" t="s">
        <v>171</v>
      </c>
      <c r="B96" s="102">
        <v>36</v>
      </c>
      <c r="C96" s="102">
        <v>7</v>
      </c>
      <c r="D96" s="137">
        <v>-29</v>
      </c>
      <c r="E96" s="138">
        <v>30</v>
      </c>
      <c r="F96" s="102">
        <v>0</v>
      </c>
      <c r="G96" s="115">
        <v>-30</v>
      </c>
    </row>
    <row r="97" spans="1:7" ht="15.75" x14ac:dyDescent="0.2">
      <c r="A97" s="95" t="s">
        <v>169</v>
      </c>
      <c r="B97" s="102">
        <v>28</v>
      </c>
      <c r="C97" s="168">
        <v>15</v>
      </c>
      <c r="D97" s="137">
        <v>-13</v>
      </c>
      <c r="E97" s="138">
        <v>11</v>
      </c>
      <c r="F97" s="102">
        <v>0</v>
      </c>
      <c r="G97" s="115">
        <v>-11</v>
      </c>
    </row>
    <row r="98" spans="1:7" ht="15.75" x14ac:dyDescent="0.2">
      <c r="A98" s="95" t="s">
        <v>172</v>
      </c>
      <c r="B98" s="102">
        <v>27</v>
      </c>
      <c r="C98" s="102">
        <v>0</v>
      </c>
      <c r="D98" s="137">
        <v>-27</v>
      </c>
      <c r="E98" s="138">
        <v>21</v>
      </c>
      <c r="F98" s="102">
        <v>0</v>
      </c>
      <c r="G98" s="115">
        <v>-21</v>
      </c>
    </row>
    <row r="99" spans="1:7" ht="15.75" x14ac:dyDescent="0.2">
      <c r="A99" s="95" t="s">
        <v>174</v>
      </c>
      <c r="B99" s="102">
        <v>22</v>
      </c>
      <c r="C99" s="102">
        <v>6</v>
      </c>
      <c r="D99" s="137">
        <v>-16</v>
      </c>
      <c r="E99" s="138">
        <v>18</v>
      </c>
      <c r="F99" s="102">
        <v>2</v>
      </c>
      <c r="G99" s="115">
        <v>-16</v>
      </c>
    </row>
    <row r="100" spans="1:7" ht="63" x14ac:dyDescent="0.2">
      <c r="A100" s="95" t="s">
        <v>327</v>
      </c>
      <c r="B100" s="102">
        <v>21</v>
      </c>
      <c r="C100" s="102">
        <v>3</v>
      </c>
      <c r="D100" s="137">
        <v>-18</v>
      </c>
      <c r="E100" s="138">
        <v>11</v>
      </c>
      <c r="F100" s="102">
        <v>3</v>
      </c>
      <c r="G100" s="115">
        <v>-8</v>
      </c>
    </row>
    <row r="101" spans="1:7" ht="15.75" x14ac:dyDescent="0.2">
      <c r="A101" s="95" t="s">
        <v>176</v>
      </c>
      <c r="B101" s="102">
        <v>20</v>
      </c>
      <c r="C101" s="102">
        <v>3</v>
      </c>
      <c r="D101" s="137">
        <v>-17</v>
      </c>
      <c r="E101" s="138">
        <v>12</v>
      </c>
      <c r="F101" s="102">
        <v>1</v>
      </c>
      <c r="G101" s="115">
        <v>-11</v>
      </c>
    </row>
    <row r="102" spans="1:7" ht="15.75" x14ac:dyDescent="0.2">
      <c r="A102" s="95" t="s">
        <v>168</v>
      </c>
      <c r="B102" s="102">
        <v>16</v>
      </c>
      <c r="C102" s="102">
        <v>4</v>
      </c>
      <c r="D102" s="137">
        <v>-12</v>
      </c>
      <c r="E102" s="138">
        <v>15</v>
      </c>
      <c r="F102" s="102">
        <v>3</v>
      </c>
      <c r="G102" s="115">
        <v>-12</v>
      </c>
    </row>
    <row r="103" spans="1:7" ht="31.5" x14ac:dyDescent="0.2">
      <c r="A103" s="95" t="s">
        <v>204</v>
      </c>
      <c r="B103" s="102">
        <v>16</v>
      </c>
      <c r="C103" s="102">
        <v>0</v>
      </c>
      <c r="D103" s="137">
        <v>-16</v>
      </c>
      <c r="E103" s="138">
        <v>11</v>
      </c>
      <c r="F103" s="102">
        <v>0</v>
      </c>
      <c r="G103" s="115">
        <v>-11</v>
      </c>
    </row>
    <row r="104" spans="1:7" ht="38.450000000000003" customHeight="1" x14ac:dyDescent="0.2">
      <c r="A104" s="249" t="s">
        <v>41</v>
      </c>
      <c r="B104" s="250"/>
      <c r="C104" s="250"/>
      <c r="D104" s="250"/>
      <c r="E104" s="250"/>
      <c r="F104" s="250"/>
      <c r="G104" s="251"/>
    </row>
    <row r="105" spans="1:7" ht="15.75" x14ac:dyDescent="0.2">
      <c r="A105" s="95" t="s">
        <v>111</v>
      </c>
      <c r="B105" s="102">
        <v>312</v>
      </c>
      <c r="C105" s="102">
        <v>94</v>
      </c>
      <c r="D105" s="134">
        <v>-218</v>
      </c>
      <c r="E105" s="138">
        <v>212</v>
      </c>
      <c r="F105" s="102">
        <v>35</v>
      </c>
      <c r="G105" s="204">
        <v>-177</v>
      </c>
    </row>
    <row r="106" spans="1:7" ht="15.75" x14ac:dyDescent="0.2">
      <c r="A106" s="95" t="s">
        <v>118</v>
      </c>
      <c r="B106" s="102">
        <v>128</v>
      </c>
      <c r="C106" s="102">
        <v>55</v>
      </c>
      <c r="D106" s="137">
        <v>-73</v>
      </c>
      <c r="E106" s="138">
        <v>70</v>
      </c>
      <c r="F106" s="102">
        <v>17</v>
      </c>
      <c r="G106" s="115">
        <v>-53</v>
      </c>
    </row>
    <row r="107" spans="1:7" ht="47.25" x14ac:dyDescent="0.2">
      <c r="A107" s="94" t="s">
        <v>119</v>
      </c>
      <c r="B107" s="102">
        <v>71</v>
      </c>
      <c r="C107" s="102">
        <v>26</v>
      </c>
      <c r="D107" s="137">
        <v>-45</v>
      </c>
      <c r="E107" s="138">
        <v>48</v>
      </c>
      <c r="F107" s="102">
        <v>9</v>
      </c>
      <c r="G107" s="115">
        <v>-39</v>
      </c>
    </row>
    <row r="108" spans="1:7" ht="15.75" x14ac:dyDescent="0.2">
      <c r="A108" s="95" t="s">
        <v>225</v>
      </c>
      <c r="B108" s="102">
        <v>67</v>
      </c>
      <c r="C108" s="102">
        <v>3</v>
      </c>
      <c r="D108" s="137">
        <v>-64</v>
      </c>
      <c r="E108" s="138">
        <v>53</v>
      </c>
      <c r="F108" s="102">
        <v>1</v>
      </c>
      <c r="G108" s="115">
        <v>-52</v>
      </c>
    </row>
    <row r="109" spans="1:7" ht="15.75" x14ac:dyDescent="0.2">
      <c r="A109" s="95" t="s">
        <v>138</v>
      </c>
      <c r="B109" s="102">
        <v>67</v>
      </c>
      <c r="C109" s="102">
        <v>27</v>
      </c>
      <c r="D109" s="137">
        <v>-40</v>
      </c>
      <c r="E109" s="138">
        <v>41</v>
      </c>
      <c r="F109" s="102">
        <v>6</v>
      </c>
      <c r="G109" s="115">
        <v>-35</v>
      </c>
    </row>
    <row r="110" spans="1:7" ht="15" customHeight="1" x14ac:dyDescent="0.2">
      <c r="A110" s="95" t="s">
        <v>107</v>
      </c>
      <c r="B110" s="102">
        <v>62</v>
      </c>
      <c r="C110" s="102">
        <v>40</v>
      </c>
      <c r="D110" s="137">
        <v>-22</v>
      </c>
      <c r="E110" s="138">
        <v>54</v>
      </c>
      <c r="F110" s="102">
        <v>17</v>
      </c>
      <c r="G110" s="115">
        <v>-37</v>
      </c>
    </row>
    <row r="111" spans="1:7" ht="47.25" x14ac:dyDescent="0.2">
      <c r="A111" s="95" t="s">
        <v>133</v>
      </c>
      <c r="B111" s="102">
        <v>52</v>
      </c>
      <c r="C111" s="102">
        <v>9</v>
      </c>
      <c r="D111" s="137">
        <v>-43</v>
      </c>
      <c r="E111" s="138">
        <v>36</v>
      </c>
      <c r="F111" s="102">
        <v>1</v>
      </c>
      <c r="G111" s="115">
        <v>-35</v>
      </c>
    </row>
    <row r="112" spans="1:7" ht="15.75" x14ac:dyDescent="0.2">
      <c r="A112" s="95" t="s">
        <v>177</v>
      </c>
      <c r="B112" s="102">
        <v>52</v>
      </c>
      <c r="C112" s="102">
        <v>25</v>
      </c>
      <c r="D112" s="137">
        <v>-27</v>
      </c>
      <c r="E112" s="138">
        <v>42</v>
      </c>
      <c r="F112" s="102">
        <v>5</v>
      </c>
      <c r="G112" s="115">
        <v>-37</v>
      </c>
    </row>
    <row r="113" spans="1:7" ht="47.25" x14ac:dyDescent="0.2">
      <c r="A113" s="95" t="s">
        <v>227</v>
      </c>
      <c r="B113" s="102">
        <v>48</v>
      </c>
      <c r="C113" s="102">
        <v>21</v>
      </c>
      <c r="D113" s="137">
        <v>-27</v>
      </c>
      <c r="E113" s="138">
        <v>27</v>
      </c>
      <c r="F113" s="102">
        <v>6</v>
      </c>
      <c r="G113" s="115">
        <v>-21</v>
      </c>
    </row>
    <row r="114" spans="1:7" ht="15.75" x14ac:dyDescent="0.2">
      <c r="A114" s="95" t="s">
        <v>178</v>
      </c>
      <c r="B114" s="102">
        <v>42</v>
      </c>
      <c r="C114" s="102">
        <v>6</v>
      </c>
      <c r="D114" s="137">
        <v>-36</v>
      </c>
      <c r="E114" s="138">
        <v>24</v>
      </c>
      <c r="F114" s="102">
        <v>0</v>
      </c>
      <c r="G114" s="115">
        <v>-24</v>
      </c>
    </row>
    <row r="115" spans="1:7" ht="31.5" x14ac:dyDescent="0.2">
      <c r="A115" s="95" t="s">
        <v>237</v>
      </c>
      <c r="B115" s="102">
        <v>39</v>
      </c>
      <c r="C115" s="102">
        <v>26</v>
      </c>
      <c r="D115" s="137">
        <v>-13</v>
      </c>
      <c r="E115" s="138">
        <v>24</v>
      </c>
      <c r="F115" s="102">
        <v>0</v>
      </c>
      <c r="G115" s="115">
        <v>-24</v>
      </c>
    </row>
    <row r="116" spans="1:7" ht="15.75" x14ac:dyDescent="0.2">
      <c r="A116" s="95" t="s">
        <v>312</v>
      </c>
      <c r="B116" s="102">
        <v>38</v>
      </c>
      <c r="C116" s="102">
        <v>9</v>
      </c>
      <c r="D116" s="137">
        <v>-29</v>
      </c>
      <c r="E116" s="138">
        <v>31</v>
      </c>
      <c r="F116" s="102">
        <v>6</v>
      </c>
      <c r="G116" s="115">
        <v>-25</v>
      </c>
    </row>
    <row r="117" spans="1:7" ht="31.5" x14ac:dyDescent="0.2">
      <c r="A117" s="95" t="s">
        <v>134</v>
      </c>
      <c r="B117" s="102">
        <v>38</v>
      </c>
      <c r="C117" s="102">
        <v>20</v>
      </c>
      <c r="D117" s="137">
        <v>-18</v>
      </c>
      <c r="E117" s="138">
        <v>27</v>
      </c>
      <c r="F117" s="102">
        <v>10</v>
      </c>
      <c r="G117" s="115">
        <v>-17</v>
      </c>
    </row>
    <row r="118" spans="1:7" ht="15.6" customHeight="1" x14ac:dyDescent="0.2">
      <c r="A118" s="95" t="s">
        <v>333</v>
      </c>
      <c r="B118" s="102">
        <v>36</v>
      </c>
      <c r="C118" s="102">
        <v>5</v>
      </c>
      <c r="D118" s="137">
        <v>-31</v>
      </c>
      <c r="E118" s="138">
        <v>27</v>
      </c>
      <c r="F118" s="102">
        <v>2</v>
      </c>
      <c r="G118" s="115">
        <v>-25</v>
      </c>
    </row>
    <row r="119" spans="1:7" ht="31.5" x14ac:dyDescent="0.2">
      <c r="A119" s="95" t="s">
        <v>376</v>
      </c>
      <c r="B119" s="102">
        <v>36</v>
      </c>
      <c r="C119" s="102">
        <v>5</v>
      </c>
      <c r="D119" s="137">
        <v>-31</v>
      </c>
      <c r="E119" s="138">
        <v>22</v>
      </c>
      <c r="F119" s="102">
        <v>0</v>
      </c>
      <c r="G119" s="115">
        <v>-22</v>
      </c>
    </row>
    <row r="120" spans="1:7" ht="38.450000000000003" customHeight="1" x14ac:dyDescent="0.2">
      <c r="A120" s="249" t="s">
        <v>180</v>
      </c>
      <c r="B120" s="250"/>
      <c r="C120" s="250"/>
      <c r="D120" s="250"/>
      <c r="E120" s="250"/>
      <c r="F120" s="250"/>
      <c r="G120" s="251"/>
    </row>
    <row r="121" spans="1:7" ht="47.25" x14ac:dyDescent="0.2">
      <c r="A121" s="95" t="s">
        <v>189</v>
      </c>
      <c r="B121" s="102">
        <v>1709</v>
      </c>
      <c r="C121" s="102">
        <v>1157</v>
      </c>
      <c r="D121" s="134">
        <v>-552</v>
      </c>
      <c r="E121" s="138">
        <v>808</v>
      </c>
      <c r="F121" s="102">
        <v>401</v>
      </c>
      <c r="G121" s="204">
        <v>-407</v>
      </c>
    </row>
    <row r="122" spans="1:7" ht="15.75" x14ac:dyDescent="0.2">
      <c r="A122" s="95" t="s">
        <v>96</v>
      </c>
      <c r="B122" s="102">
        <v>1489</v>
      </c>
      <c r="C122" s="102">
        <v>573</v>
      </c>
      <c r="D122" s="137">
        <v>-916</v>
      </c>
      <c r="E122" s="138">
        <v>871</v>
      </c>
      <c r="F122" s="102">
        <v>131</v>
      </c>
      <c r="G122" s="115">
        <v>-740</v>
      </c>
    </row>
    <row r="123" spans="1:7" ht="15.75" x14ac:dyDescent="0.2">
      <c r="A123" s="95" t="s">
        <v>108</v>
      </c>
      <c r="B123" s="102">
        <v>400</v>
      </c>
      <c r="C123" s="102">
        <v>174</v>
      </c>
      <c r="D123" s="137">
        <v>-226</v>
      </c>
      <c r="E123" s="138">
        <v>244</v>
      </c>
      <c r="F123" s="102">
        <v>56</v>
      </c>
      <c r="G123" s="115">
        <v>-188</v>
      </c>
    </row>
    <row r="124" spans="1:7" ht="15.75" x14ac:dyDescent="0.2">
      <c r="A124" s="95" t="s">
        <v>318</v>
      </c>
      <c r="B124" s="102">
        <v>344</v>
      </c>
      <c r="C124" s="102">
        <v>11</v>
      </c>
      <c r="D124" s="137">
        <v>-333</v>
      </c>
      <c r="E124" s="138">
        <v>275</v>
      </c>
      <c r="F124" s="102">
        <v>7</v>
      </c>
      <c r="G124" s="115">
        <v>-268</v>
      </c>
    </row>
    <row r="125" spans="1:7" ht="15.75" x14ac:dyDescent="0.2">
      <c r="A125" s="95" t="s">
        <v>239</v>
      </c>
      <c r="B125" s="102">
        <v>176</v>
      </c>
      <c r="C125" s="102">
        <v>61</v>
      </c>
      <c r="D125" s="137">
        <v>-115</v>
      </c>
      <c r="E125" s="138">
        <v>135</v>
      </c>
      <c r="F125" s="102">
        <v>37</v>
      </c>
      <c r="G125" s="115">
        <v>-98</v>
      </c>
    </row>
    <row r="126" spans="1:7" ht="15.75" x14ac:dyDescent="0.2">
      <c r="A126" s="95" t="s">
        <v>131</v>
      </c>
      <c r="B126" s="102">
        <v>111</v>
      </c>
      <c r="C126" s="102">
        <v>11</v>
      </c>
      <c r="D126" s="137">
        <v>-100</v>
      </c>
      <c r="E126" s="138">
        <v>64</v>
      </c>
      <c r="F126" s="102">
        <v>3</v>
      </c>
      <c r="G126" s="115">
        <v>-61</v>
      </c>
    </row>
    <row r="127" spans="1:7" ht="15.75" x14ac:dyDescent="0.2">
      <c r="A127" s="95" t="s">
        <v>102</v>
      </c>
      <c r="B127" s="102">
        <v>106</v>
      </c>
      <c r="C127" s="102">
        <v>6</v>
      </c>
      <c r="D127" s="137">
        <v>-100</v>
      </c>
      <c r="E127" s="138">
        <v>76</v>
      </c>
      <c r="F127" s="102">
        <v>0</v>
      </c>
      <c r="G127" s="115">
        <v>-76</v>
      </c>
    </row>
    <row r="128" spans="1:7" ht="15.75" x14ac:dyDescent="0.2">
      <c r="A128" s="95" t="s">
        <v>343</v>
      </c>
      <c r="B128" s="102">
        <v>71</v>
      </c>
      <c r="C128" s="102">
        <v>0</v>
      </c>
      <c r="D128" s="137">
        <v>-71</v>
      </c>
      <c r="E128" s="138">
        <v>52</v>
      </c>
      <c r="F128" s="102">
        <v>0</v>
      </c>
      <c r="G128" s="115">
        <v>-52</v>
      </c>
    </row>
    <row r="129" spans="1:7" ht="15.75" x14ac:dyDescent="0.2">
      <c r="A129" s="95" t="s">
        <v>182</v>
      </c>
      <c r="B129" s="102">
        <v>70</v>
      </c>
      <c r="C129" s="102">
        <v>32</v>
      </c>
      <c r="D129" s="137">
        <v>-38</v>
      </c>
      <c r="E129" s="138">
        <v>49</v>
      </c>
      <c r="F129" s="102">
        <v>7</v>
      </c>
      <c r="G129" s="115">
        <v>-42</v>
      </c>
    </row>
    <row r="130" spans="1:7" ht="15.75" x14ac:dyDescent="0.2">
      <c r="A130" s="95" t="s">
        <v>181</v>
      </c>
      <c r="B130" s="102">
        <v>52</v>
      </c>
      <c r="C130" s="102">
        <v>19</v>
      </c>
      <c r="D130" s="137">
        <v>-33</v>
      </c>
      <c r="E130" s="138">
        <v>33</v>
      </c>
      <c r="F130" s="102">
        <v>7</v>
      </c>
      <c r="G130" s="115">
        <v>-26</v>
      </c>
    </row>
    <row r="131" spans="1:7" ht="15.75" x14ac:dyDescent="0.2">
      <c r="A131" s="95" t="s">
        <v>344</v>
      </c>
      <c r="B131" s="102">
        <v>46</v>
      </c>
      <c r="C131" s="102">
        <v>5</v>
      </c>
      <c r="D131" s="137">
        <v>-41</v>
      </c>
      <c r="E131" s="138">
        <v>41</v>
      </c>
      <c r="F131" s="102">
        <v>5</v>
      </c>
      <c r="G131" s="115">
        <v>-36</v>
      </c>
    </row>
    <row r="132" spans="1:7" ht="15.75" x14ac:dyDescent="0.2">
      <c r="A132" s="95" t="s">
        <v>99</v>
      </c>
      <c r="B132" s="102">
        <v>46</v>
      </c>
      <c r="C132" s="102">
        <v>9</v>
      </c>
      <c r="D132" s="137">
        <v>-37</v>
      </c>
      <c r="E132" s="138">
        <v>33</v>
      </c>
      <c r="F132" s="102">
        <v>1</v>
      </c>
      <c r="G132" s="115">
        <v>-32</v>
      </c>
    </row>
    <row r="133" spans="1:7" ht="15.75" x14ac:dyDescent="0.2">
      <c r="A133" s="95" t="s">
        <v>229</v>
      </c>
      <c r="B133" s="102">
        <v>46</v>
      </c>
      <c r="C133" s="102">
        <v>12</v>
      </c>
      <c r="D133" s="137">
        <v>-34</v>
      </c>
      <c r="E133" s="138">
        <v>30</v>
      </c>
      <c r="F133" s="102">
        <v>5</v>
      </c>
      <c r="G133" s="115">
        <v>-25</v>
      </c>
    </row>
    <row r="134" spans="1:7" ht="15.75" x14ac:dyDescent="0.2">
      <c r="A134" s="95" t="s">
        <v>230</v>
      </c>
      <c r="B134" s="102">
        <v>40</v>
      </c>
      <c r="C134" s="102">
        <v>8</v>
      </c>
      <c r="D134" s="137">
        <v>-32</v>
      </c>
      <c r="E134" s="138">
        <v>31</v>
      </c>
      <c r="F134" s="102">
        <v>1</v>
      </c>
      <c r="G134" s="115">
        <v>-30</v>
      </c>
    </row>
    <row r="135" spans="1:7" ht="15.75" x14ac:dyDescent="0.2">
      <c r="A135" s="95" t="s">
        <v>183</v>
      </c>
      <c r="B135" s="102">
        <v>36</v>
      </c>
      <c r="C135" s="102">
        <v>11</v>
      </c>
      <c r="D135" s="137">
        <v>-25</v>
      </c>
      <c r="E135" s="138">
        <v>31</v>
      </c>
      <c r="F135" s="102">
        <v>1</v>
      </c>
      <c r="G135" s="115">
        <v>-30</v>
      </c>
    </row>
    <row r="136" spans="1:7" ht="38.450000000000003" customHeight="1" x14ac:dyDescent="0.2">
      <c r="A136" s="249" t="s">
        <v>184</v>
      </c>
      <c r="B136" s="250"/>
      <c r="C136" s="250"/>
      <c r="D136" s="250"/>
      <c r="E136" s="250"/>
      <c r="F136" s="250"/>
      <c r="G136" s="251"/>
    </row>
    <row r="137" spans="1:7" ht="21" customHeight="1" x14ac:dyDescent="0.2">
      <c r="A137" s="95" t="s">
        <v>97</v>
      </c>
      <c r="B137" s="102">
        <v>2224</v>
      </c>
      <c r="C137" s="102">
        <v>333</v>
      </c>
      <c r="D137" s="134">
        <v>-1891</v>
      </c>
      <c r="E137" s="138">
        <v>1759</v>
      </c>
      <c r="F137" s="102">
        <v>125</v>
      </c>
      <c r="G137" s="204">
        <v>-1634</v>
      </c>
    </row>
    <row r="138" spans="1:7" ht="31.5" x14ac:dyDescent="0.2">
      <c r="A138" s="95" t="s">
        <v>101</v>
      </c>
      <c r="B138" s="102">
        <v>535</v>
      </c>
      <c r="C138" s="102">
        <v>61</v>
      </c>
      <c r="D138" s="137">
        <v>-474</v>
      </c>
      <c r="E138" s="138">
        <v>362</v>
      </c>
      <c r="F138" s="102">
        <v>7</v>
      </c>
      <c r="G138" s="115">
        <v>-355</v>
      </c>
    </row>
    <row r="139" spans="1:7" ht="21.2" customHeight="1" x14ac:dyDescent="0.2">
      <c r="A139" s="95" t="s">
        <v>117</v>
      </c>
      <c r="B139" s="102">
        <v>224</v>
      </c>
      <c r="C139" s="102">
        <v>24</v>
      </c>
      <c r="D139" s="137">
        <v>-200</v>
      </c>
      <c r="E139" s="138">
        <v>162</v>
      </c>
      <c r="F139" s="102">
        <v>2</v>
      </c>
      <c r="G139" s="115">
        <v>-160</v>
      </c>
    </row>
    <row r="140" spans="1:7" ht="21.2" customHeight="1" x14ac:dyDescent="0.2">
      <c r="A140" s="95" t="s">
        <v>112</v>
      </c>
      <c r="B140" s="102">
        <v>221</v>
      </c>
      <c r="C140" s="102">
        <v>26</v>
      </c>
      <c r="D140" s="137">
        <v>-195</v>
      </c>
      <c r="E140" s="138">
        <v>152</v>
      </c>
      <c r="F140" s="102">
        <v>7</v>
      </c>
      <c r="G140" s="115">
        <v>-145</v>
      </c>
    </row>
    <row r="141" spans="1:7" ht="21" customHeight="1" x14ac:dyDescent="0.2">
      <c r="A141" s="94" t="s">
        <v>109</v>
      </c>
      <c r="B141" s="102">
        <v>162</v>
      </c>
      <c r="C141" s="102">
        <v>53</v>
      </c>
      <c r="D141" s="137">
        <v>-109</v>
      </c>
      <c r="E141" s="138">
        <v>108</v>
      </c>
      <c r="F141" s="102">
        <v>7</v>
      </c>
      <c r="G141" s="115">
        <v>-101</v>
      </c>
    </row>
    <row r="142" spans="1:7" ht="21" customHeight="1" x14ac:dyDescent="0.2">
      <c r="A142" s="95" t="s">
        <v>136</v>
      </c>
      <c r="B142" s="102">
        <v>143</v>
      </c>
      <c r="C142" s="102">
        <v>55</v>
      </c>
      <c r="D142" s="137">
        <v>-88</v>
      </c>
      <c r="E142" s="138">
        <v>101</v>
      </c>
      <c r="F142" s="102">
        <v>19</v>
      </c>
      <c r="G142" s="115">
        <v>-82</v>
      </c>
    </row>
    <row r="143" spans="1:7" ht="21" customHeight="1" x14ac:dyDescent="0.2">
      <c r="A143" s="95" t="s">
        <v>123</v>
      </c>
      <c r="B143" s="102">
        <v>106</v>
      </c>
      <c r="C143" s="102">
        <v>20</v>
      </c>
      <c r="D143" s="137">
        <v>-86</v>
      </c>
      <c r="E143" s="138">
        <v>67</v>
      </c>
      <c r="F143" s="102">
        <v>8</v>
      </c>
      <c r="G143" s="115">
        <v>-59</v>
      </c>
    </row>
    <row r="144" spans="1:7" ht="21.6" customHeight="1" x14ac:dyDescent="0.2">
      <c r="A144" s="95" t="s">
        <v>231</v>
      </c>
      <c r="B144" s="102">
        <v>89</v>
      </c>
      <c r="C144" s="102">
        <v>3</v>
      </c>
      <c r="D144" s="137">
        <v>-86</v>
      </c>
      <c r="E144" s="138">
        <v>72</v>
      </c>
      <c r="F144" s="102">
        <v>2</v>
      </c>
      <c r="G144" s="115">
        <v>-70</v>
      </c>
    </row>
    <row r="145" spans="1:7" ht="21.6" customHeight="1" x14ac:dyDescent="0.2">
      <c r="A145" s="95" t="s">
        <v>129</v>
      </c>
      <c r="B145" s="102">
        <v>88</v>
      </c>
      <c r="C145" s="102">
        <v>21</v>
      </c>
      <c r="D145" s="137">
        <v>-67</v>
      </c>
      <c r="E145" s="138">
        <v>69</v>
      </c>
      <c r="F145" s="102">
        <v>7</v>
      </c>
      <c r="G145" s="115">
        <v>-62</v>
      </c>
    </row>
    <row r="146" spans="1:7" ht="31.15" customHeight="1" x14ac:dyDescent="0.2">
      <c r="A146" s="95" t="s">
        <v>139</v>
      </c>
      <c r="B146" s="102">
        <v>86</v>
      </c>
      <c r="C146" s="102">
        <v>18</v>
      </c>
      <c r="D146" s="137">
        <v>-68</v>
      </c>
      <c r="E146" s="138">
        <v>70</v>
      </c>
      <c r="F146" s="102">
        <v>2</v>
      </c>
      <c r="G146" s="115">
        <v>-68</v>
      </c>
    </row>
    <row r="147" spans="1:7" ht="21.6" customHeight="1" x14ac:dyDescent="0.2">
      <c r="A147" s="95" t="s">
        <v>116</v>
      </c>
      <c r="B147" s="102">
        <v>57</v>
      </c>
      <c r="C147" s="102">
        <v>28</v>
      </c>
      <c r="D147" s="137">
        <v>-29</v>
      </c>
      <c r="E147" s="138">
        <v>38</v>
      </c>
      <c r="F147" s="102">
        <v>5</v>
      </c>
      <c r="G147" s="115">
        <v>-33</v>
      </c>
    </row>
    <row r="148" spans="1:7" ht="21" customHeight="1" x14ac:dyDescent="0.2">
      <c r="A148" s="95" t="s">
        <v>240</v>
      </c>
      <c r="B148" s="102">
        <v>38</v>
      </c>
      <c r="C148" s="102">
        <v>1</v>
      </c>
      <c r="D148" s="137">
        <v>-37</v>
      </c>
      <c r="E148" s="138">
        <v>26</v>
      </c>
      <c r="F148" s="102">
        <v>0</v>
      </c>
      <c r="G148" s="115">
        <v>-26</v>
      </c>
    </row>
    <row r="149" spans="1:7" ht="21" customHeight="1" x14ac:dyDescent="0.2">
      <c r="A149" s="95" t="s">
        <v>135</v>
      </c>
      <c r="B149" s="102">
        <v>35</v>
      </c>
      <c r="C149" s="102">
        <v>7</v>
      </c>
      <c r="D149" s="137">
        <v>-28</v>
      </c>
      <c r="E149" s="138">
        <v>27</v>
      </c>
      <c r="F149" s="102">
        <v>2</v>
      </c>
      <c r="G149" s="115">
        <v>-25</v>
      </c>
    </row>
    <row r="150" spans="1:7" ht="48" customHeight="1" x14ac:dyDescent="0.2">
      <c r="A150" s="95" t="s">
        <v>125</v>
      </c>
      <c r="B150" s="102">
        <v>22</v>
      </c>
      <c r="C150" s="102">
        <v>7</v>
      </c>
      <c r="D150" s="137">
        <v>-15</v>
      </c>
      <c r="E150" s="138">
        <v>16</v>
      </c>
      <c r="F150" s="102">
        <v>1</v>
      </c>
      <c r="G150" s="115">
        <v>-15</v>
      </c>
    </row>
    <row r="151" spans="1:7" ht="21.6" customHeight="1" x14ac:dyDescent="0.2">
      <c r="A151" s="95" t="s">
        <v>232</v>
      </c>
      <c r="B151" s="102">
        <v>21</v>
      </c>
      <c r="C151" s="102">
        <v>5</v>
      </c>
      <c r="D151" s="137">
        <v>-16</v>
      </c>
      <c r="E151" s="138">
        <v>12</v>
      </c>
      <c r="F151" s="102">
        <v>0</v>
      </c>
      <c r="G151" s="115">
        <v>-12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F675-6B24-4143-8757-B80493F6B6D1}">
  <sheetPr>
    <tabColor rgb="FFD8B088"/>
  </sheetPr>
  <dimension ref="A1:N29"/>
  <sheetViews>
    <sheetView view="pageBreakPreview" topLeftCell="B1" zoomScale="80" zoomScaleNormal="55" zoomScaleSheetLayoutView="80" workbookViewId="0">
      <selection activeCell="E37" sqref="E37"/>
    </sheetView>
  </sheetViews>
  <sheetFormatPr defaultRowHeight="18.75" x14ac:dyDescent="0.3"/>
  <cols>
    <col min="1" max="1" width="1.28515625" style="321" hidden="1" customWidth="1"/>
    <col min="2" max="2" width="84.5703125" style="321" customWidth="1"/>
    <col min="3" max="3" width="12.5703125" style="321" customWidth="1"/>
    <col min="4" max="5" width="12.42578125" style="321" customWidth="1"/>
    <col min="6" max="6" width="11.7109375" style="321" customWidth="1"/>
    <col min="7" max="7" width="9.140625" style="321"/>
    <col min="8" max="10" width="9.140625" style="321" customWidth="1"/>
    <col min="11" max="256" width="9.140625" style="321"/>
    <col min="257" max="257" width="0" style="321" hidden="1" customWidth="1"/>
    <col min="258" max="258" width="87.28515625" style="321" customWidth="1"/>
    <col min="259" max="262" width="11.7109375" style="321" customWidth="1"/>
    <col min="263" max="263" width="9.140625" style="321"/>
    <col min="264" max="266" width="9.140625" style="321" customWidth="1"/>
    <col min="267" max="512" width="9.140625" style="321"/>
    <col min="513" max="513" width="0" style="321" hidden="1" customWidth="1"/>
    <col min="514" max="514" width="87.28515625" style="321" customWidth="1"/>
    <col min="515" max="518" width="11.7109375" style="321" customWidth="1"/>
    <col min="519" max="519" width="9.140625" style="321"/>
    <col min="520" max="522" width="9.140625" style="321" customWidth="1"/>
    <col min="523" max="768" width="9.140625" style="321"/>
    <col min="769" max="769" width="0" style="321" hidden="1" customWidth="1"/>
    <col min="770" max="770" width="87.28515625" style="321" customWidth="1"/>
    <col min="771" max="774" width="11.7109375" style="321" customWidth="1"/>
    <col min="775" max="775" width="9.140625" style="321"/>
    <col min="776" max="778" width="9.140625" style="321" customWidth="1"/>
    <col min="779" max="1024" width="9.140625" style="321"/>
    <col min="1025" max="1025" width="0" style="321" hidden="1" customWidth="1"/>
    <col min="1026" max="1026" width="87.28515625" style="321" customWidth="1"/>
    <col min="1027" max="1030" width="11.7109375" style="321" customWidth="1"/>
    <col min="1031" max="1031" width="9.140625" style="321"/>
    <col min="1032" max="1034" width="9.140625" style="321" customWidth="1"/>
    <col min="1035" max="1280" width="9.140625" style="321"/>
    <col min="1281" max="1281" width="0" style="321" hidden="1" customWidth="1"/>
    <col min="1282" max="1282" width="87.28515625" style="321" customWidth="1"/>
    <col min="1283" max="1286" width="11.7109375" style="321" customWidth="1"/>
    <col min="1287" max="1287" width="9.140625" style="321"/>
    <col min="1288" max="1290" width="9.140625" style="321" customWidth="1"/>
    <col min="1291" max="1536" width="9.140625" style="321"/>
    <col min="1537" max="1537" width="0" style="321" hidden="1" customWidth="1"/>
    <col min="1538" max="1538" width="87.28515625" style="321" customWidth="1"/>
    <col min="1539" max="1542" width="11.7109375" style="321" customWidth="1"/>
    <col min="1543" max="1543" width="9.140625" style="321"/>
    <col min="1544" max="1546" width="9.140625" style="321" customWidth="1"/>
    <col min="1547" max="1792" width="9.140625" style="321"/>
    <col min="1793" max="1793" width="0" style="321" hidden="1" customWidth="1"/>
    <col min="1794" max="1794" width="87.28515625" style="321" customWidth="1"/>
    <col min="1795" max="1798" width="11.7109375" style="321" customWidth="1"/>
    <col min="1799" max="1799" width="9.140625" style="321"/>
    <col min="1800" max="1802" width="9.140625" style="321" customWidth="1"/>
    <col min="1803" max="2048" width="9.140625" style="321"/>
    <col min="2049" max="2049" width="0" style="321" hidden="1" customWidth="1"/>
    <col min="2050" max="2050" width="87.28515625" style="321" customWidth="1"/>
    <col min="2051" max="2054" width="11.7109375" style="321" customWidth="1"/>
    <col min="2055" max="2055" width="9.140625" style="321"/>
    <col min="2056" max="2058" width="9.140625" style="321" customWidth="1"/>
    <col min="2059" max="2304" width="9.140625" style="321"/>
    <col min="2305" max="2305" width="0" style="321" hidden="1" customWidth="1"/>
    <col min="2306" max="2306" width="87.28515625" style="321" customWidth="1"/>
    <col min="2307" max="2310" width="11.7109375" style="321" customWidth="1"/>
    <col min="2311" max="2311" width="9.140625" style="321"/>
    <col min="2312" max="2314" width="9.140625" style="321" customWidth="1"/>
    <col min="2315" max="2560" width="9.140625" style="321"/>
    <col min="2561" max="2561" width="0" style="321" hidden="1" customWidth="1"/>
    <col min="2562" max="2562" width="87.28515625" style="321" customWidth="1"/>
    <col min="2563" max="2566" width="11.7109375" style="321" customWidth="1"/>
    <col min="2567" max="2567" width="9.140625" style="321"/>
    <col min="2568" max="2570" width="9.140625" style="321" customWidth="1"/>
    <col min="2571" max="2816" width="9.140625" style="321"/>
    <col min="2817" max="2817" width="0" style="321" hidden="1" customWidth="1"/>
    <col min="2818" max="2818" width="87.28515625" style="321" customWidth="1"/>
    <col min="2819" max="2822" width="11.7109375" style="321" customWidth="1"/>
    <col min="2823" max="2823" width="9.140625" style="321"/>
    <col min="2824" max="2826" width="9.140625" style="321" customWidth="1"/>
    <col min="2827" max="3072" width="9.140625" style="321"/>
    <col min="3073" max="3073" width="0" style="321" hidden="1" customWidth="1"/>
    <col min="3074" max="3074" width="87.28515625" style="321" customWidth="1"/>
    <col min="3075" max="3078" width="11.7109375" style="321" customWidth="1"/>
    <col min="3079" max="3079" width="9.140625" style="321"/>
    <col min="3080" max="3082" width="9.140625" style="321" customWidth="1"/>
    <col min="3083" max="3328" width="9.140625" style="321"/>
    <col min="3329" max="3329" width="0" style="321" hidden="1" customWidth="1"/>
    <col min="3330" max="3330" width="87.28515625" style="321" customWidth="1"/>
    <col min="3331" max="3334" width="11.7109375" style="321" customWidth="1"/>
    <col min="3335" max="3335" width="9.140625" style="321"/>
    <col min="3336" max="3338" width="9.140625" style="321" customWidth="1"/>
    <col min="3339" max="3584" width="9.140625" style="321"/>
    <col min="3585" max="3585" width="0" style="321" hidden="1" customWidth="1"/>
    <col min="3586" max="3586" width="87.28515625" style="321" customWidth="1"/>
    <col min="3587" max="3590" width="11.7109375" style="321" customWidth="1"/>
    <col min="3591" max="3591" width="9.140625" style="321"/>
    <col min="3592" max="3594" width="9.140625" style="321" customWidth="1"/>
    <col min="3595" max="3840" width="9.140625" style="321"/>
    <col min="3841" max="3841" width="0" style="321" hidden="1" customWidth="1"/>
    <col min="3842" max="3842" width="87.28515625" style="321" customWidth="1"/>
    <col min="3843" max="3846" width="11.7109375" style="321" customWidth="1"/>
    <col min="3847" max="3847" width="9.140625" style="321"/>
    <col min="3848" max="3850" width="9.140625" style="321" customWidth="1"/>
    <col min="3851" max="4096" width="9.140625" style="321"/>
    <col min="4097" max="4097" width="0" style="321" hidden="1" customWidth="1"/>
    <col min="4098" max="4098" width="87.28515625" style="321" customWidth="1"/>
    <col min="4099" max="4102" width="11.7109375" style="321" customWidth="1"/>
    <col min="4103" max="4103" width="9.140625" style="321"/>
    <col min="4104" max="4106" width="9.140625" style="321" customWidth="1"/>
    <col min="4107" max="4352" width="9.140625" style="321"/>
    <col min="4353" max="4353" width="0" style="321" hidden="1" customWidth="1"/>
    <col min="4354" max="4354" width="87.28515625" style="321" customWidth="1"/>
    <col min="4355" max="4358" width="11.7109375" style="321" customWidth="1"/>
    <col min="4359" max="4359" width="9.140625" style="321"/>
    <col min="4360" max="4362" width="9.140625" style="321" customWidth="1"/>
    <col min="4363" max="4608" width="9.140625" style="321"/>
    <col min="4609" max="4609" width="0" style="321" hidden="1" customWidth="1"/>
    <col min="4610" max="4610" width="87.28515625" style="321" customWidth="1"/>
    <col min="4611" max="4614" width="11.7109375" style="321" customWidth="1"/>
    <col min="4615" max="4615" width="9.140625" style="321"/>
    <col min="4616" max="4618" width="9.140625" style="321" customWidth="1"/>
    <col min="4619" max="4864" width="9.140625" style="321"/>
    <col min="4865" max="4865" width="0" style="321" hidden="1" customWidth="1"/>
    <col min="4866" max="4866" width="87.28515625" style="321" customWidth="1"/>
    <col min="4867" max="4870" width="11.7109375" style="321" customWidth="1"/>
    <col min="4871" max="4871" width="9.140625" style="321"/>
    <col min="4872" max="4874" width="9.140625" style="321" customWidth="1"/>
    <col min="4875" max="5120" width="9.140625" style="321"/>
    <col min="5121" max="5121" width="0" style="321" hidden="1" customWidth="1"/>
    <col min="5122" max="5122" width="87.28515625" style="321" customWidth="1"/>
    <col min="5123" max="5126" width="11.7109375" style="321" customWidth="1"/>
    <col min="5127" max="5127" width="9.140625" style="321"/>
    <col min="5128" max="5130" width="9.140625" style="321" customWidth="1"/>
    <col min="5131" max="5376" width="9.140625" style="321"/>
    <col min="5377" max="5377" width="0" style="321" hidden="1" customWidth="1"/>
    <col min="5378" max="5378" width="87.28515625" style="321" customWidth="1"/>
    <col min="5379" max="5382" width="11.7109375" style="321" customWidth="1"/>
    <col min="5383" max="5383" width="9.140625" style="321"/>
    <col min="5384" max="5386" width="9.140625" style="321" customWidth="1"/>
    <col min="5387" max="5632" width="9.140625" style="321"/>
    <col min="5633" max="5633" width="0" style="321" hidden="1" customWidth="1"/>
    <col min="5634" max="5634" width="87.28515625" style="321" customWidth="1"/>
    <col min="5635" max="5638" width="11.7109375" style="321" customWidth="1"/>
    <col min="5639" max="5639" width="9.140625" style="321"/>
    <col min="5640" max="5642" width="9.140625" style="321" customWidth="1"/>
    <col min="5643" max="5888" width="9.140625" style="321"/>
    <col min="5889" max="5889" width="0" style="321" hidden="1" customWidth="1"/>
    <col min="5890" max="5890" width="87.28515625" style="321" customWidth="1"/>
    <col min="5891" max="5894" width="11.7109375" style="321" customWidth="1"/>
    <col min="5895" max="5895" width="9.140625" style="321"/>
    <col min="5896" max="5898" width="9.140625" style="321" customWidth="1"/>
    <col min="5899" max="6144" width="9.140625" style="321"/>
    <col min="6145" max="6145" width="0" style="321" hidden="1" customWidth="1"/>
    <col min="6146" max="6146" width="87.28515625" style="321" customWidth="1"/>
    <col min="6147" max="6150" width="11.7109375" style="321" customWidth="1"/>
    <col min="6151" max="6151" width="9.140625" style="321"/>
    <col min="6152" max="6154" width="9.140625" style="321" customWidth="1"/>
    <col min="6155" max="6400" width="9.140625" style="321"/>
    <col min="6401" max="6401" width="0" style="321" hidden="1" customWidth="1"/>
    <col min="6402" max="6402" width="87.28515625" style="321" customWidth="1"/>
    <col min="6403" max="6406" width="11.7109375" style="321" customWidth="1"/>
    <col min="6407" max="6407" width="9.140625" style="321"/>
    <col min="6408" max="6410" width="9.140625" style="321" customWidth="1"/>
    <col min="6411" max="6656" width="9.140625" style="321"/>
    <col min="6657" max="6657" width="0" style="321" hidden="1" customWidth="1"/>
    <col min="6658" max="6658" width="87.28515625" style="321" customWidth="1"/>
    <col min="6659" max="6662" width="11.7109375" style="321" customWidth="1"/>
    <col min="6663" max="6663" width="9.140625" style="321"/>
    <col min="6664" max="6666" width="9.140625" style="321" customWidth="1"/>
    <col min="6667" max="6912" width="9.140625" style="321"/>
    <col min="6913" max="6913" width="0" style="321" hidden="1" customWidth="1"/>
    <col min="6914" max="6914" width="87.28515625" style="321" customWidth="1"/>
    <col min="6915" max="6918" width="11.7109375" style="321" customWidth="1"/>
    <col min="6919" max="6919" width="9.140625" style="321"/>
    <col min="6920" max="6922" width="9.140625" style="321" customWidth="1"/>
    <col min="6923" max="7168" width="9.140625" style="321"/>
    <col min="7169" max="7169" width="0" style="321" hidden="1" customWidth="1"/>
    <col min="7170" max="7170" width="87.28515625" style="321" customWidth="1"/>
    <col min="7171" max="7174" width="11.7109375" style="321" customWidth="1"/>
    <col min="7175" max="7175" width="9.140625" style="321"/>
    <col min="7176" max="7178" width="9.140625" style="321" customWidth="1"/>
    <col min="7179" max="7424" width="9.140625" style="321"/>
    <col min="7425" max="7425" width="0" style="321" hidden="1" customWidth="1"/>
    <col min="7426" max="7426" width="87.28515625" style="321" customWidth="1"/>
    <col min="7427" max="7430" width="11.7109375" style="321" customWidth="1"/>
    <col min="7431" max="7431" width="9.140625" style="321"/>
    <col min="7432" max="7434" width="9.140625" style="321" customWidth="1"/>
    <col min="7435" max="7680" width="9.140625" style="321"/>
    <col min="7681" max="7681" width="0" style="321" hidden="1" customWidth="1"/>
    <col min="7682" max="7682" width="87.28515625" style="321" customWidth="1"/>
    <col min="7683" max="7686" width="11.7109375" style="321" customWidth="1"/>
    <col min="7687" max="7687" width="9.140625" style="321"/>
    <col min="7688" max="7690" width="9.140625" style="321" customWidth="1"/>
    <col min="7691" max="7936" width="9.140625" style="321"/>
    <col min="7937" max="7937" width="0" style="321" hidden="1" customWidth="1"/>
    <col min="7938" max="7938" width="87.28515625" style="321" customWidth="1"/>
    <col min="7939" max="7942" width="11.7109375" style="321" customWidth="1"/>
    <col min="7943" max="7943" width="9.140625" style="321"/>
    <col min="7944" max="7946" width="9.140625" style="321" customWidth="1"/>
    <col min="7947" max="8192" width="9.140625" style="321"/>
    <col min="8193" max="8193" width="0" style="321" hidden="1" customWidth="1"/>
    <col min="8194" max="8194" width="87.28515625" style="321" customWidth="1"/>
    <col min="8195" max="8198" width="11.7109375" style="321" customWidth="1"/>
    <col min="8199" max="8199" width="9.140625" style="321"/>
    <col min="8200" max="8202" width="9.140625" style="321" customWidth="1"/>
    <col min="8203" max="8448" width="9.140625" style="321"/>
    <col min="8449" max="8449" width="0" style="321" hidden="1" customWidth="1"/>
    <col min="8450" max="8450" width="87.28515625" style="321" customWidth="1"/>
    <col min="8451" max="8454" width="11.7109375" style="321" customWidth="1"/>
    <col min="8455" max="8455" width="9.140625" style="321"/>
    <col min="8456" max="8458" width="9.140625" style="321" customWidth="1"/>
    <col min="8459" max="8704" width="9.140625" style="321"/>
    <col min="8705" max="8705" width="0" style="321" hidden="1" customWidth="1"/>
    <col min="8706" max="8706" width="87.28515625" style="321" customWidth="1"/>
    <col min="8707" max="8710" width="11.7109375" style="321" customWidth="1"/>
    <col min="8711" max="8711" width="9.140625" style="321"/>
    <col min="8712" max="8714" width="9.140625" style="321" customWidth="1"/>
    <col min="8715" max="8960" width="9.140625" style="321"/>
    <col min="8961" max="8961" width="0" style="321" hidden="1" customWidth="1"/>
    <col min="8962" max="8962" width="87.28515625" style="321" customWidth="1"/>
    <col min="8963" max="8966" width="11.7109375" style="321" customWidth="1"/>
    <col min="8967" max="8967" width="9.140625" style="321"/>
    <col min="8968" max="8970" width="9.140625" style="321" customWidth="1"/>
    <col min="8971" max="9216" width="9.140625" style="321"/>
    <col min="9217" max="9217" width="0" style="321" hidden="1" customWidth="1"/>
    <col min="9218" max="9218" width="87.28515625" style="321" customWidth="1"/>
    <col min="9219" max="9222" width="11.7109375" style="321" customWidth="1"/>
    <col min="9223" max="9223" width="9.140625" style="321"/>
    <col min="9224" max="9226" width="9.140625" style="321" customWidth="1"/>
    <col min="9227" max="9472" width="9.140625" style="321"/>
    <col min="9473" max="9473" width="0" style="321" hidden="1" customWidth="1"/>
    <col min="9474" max="9474" width="87.28515625" style="321" customWidth="1"/>
    <col min="9475" max="9478" width="11.7109375" style="321" customWidth="1"/>
    <col min="9479" max="9479" width="9.140625" style="321"/>
    <col min="9480" max="9482" width="9.140625" style="321" customWidth="1"/>
    <col min="9483" max="9728" width="9.140625" style="321"/>
    <col min="9729" max="9729" width="0" style="321" hidden="1" customWidth="1"/>
    <col min="9730" max="9730" width="87.28515625" style="321" customWidth="1"/>
    <col min="9731" max="9734" width="11.7109375" style="321" customWidth="1"/>
    <col min="9735" max="9735" width="9.140625" style="321"/>
    <col min="9736" max="9738" width="9.140625" style="321" customWidth="1"/>
    <col min="9739" max="9984" width="9.140625" style="321"/>
    <col min="9985" max="9985" width="0" style="321" hidden="1" customWidth="1"/>
    <col min="9986" max="9986" width="87.28515625" style="321" customWidth="1"/>
    <col min="9987" max="9990" width="11.7109375" style="321" customWidth="1"/>
    <col min="9991" max="9991" width="9.140625" style="321"/>
    <col min="9992" max="9994" width="9.140625" style="321" customWidth="1"/>
    <col min="9995" max="10240" width="9.140625" style="321"/>
    <col min="10241" max="10241" width="0" style="321" hidden="1" customWidth="1"/>
    <col min="10242" max="10242" width="87.28515625" style="321" customWidth="1"/>
    <col min="10243" max="10246" width="11.7109375" style="321" customWidth="1"/>
    <col min="10247" max="10247" width="9.140625" style="321"/>
    <col min="10248" max="10250" width="9.140625" style="321" customWidth="1"/>
    <col min="10251" max="10496" width="9.140625" style="321"/>
    <col min="10497" max="10497" width="0" style="321" hidden="1" customWidth="1"/>
    <col min="10498" max="10498" width="87.28515625" style="321" customWidth="1"/>
    <col min="10499" max="10502" width="11.7109375" style="321" customWidth="1"/>
    <col min="10503" max="10503" width="9.140625" style="321"/>
    <col min="10504" max="10506" width="9.140625" style="321" customWidth="1"/>
    <col min="10507" max="10752" width="9.140625" style="321"/>
    <col min="10753" max="10753" width="0" style="321" hidden="1" customWidth="1"/>
    <col min="10754" max="10754" width="87.28515625" style="321" customWidth="1"/>
    <col min="10755" max="10758" width="11.7109375" style="321" customWidth="1"/>
    <col min="10759" max="10759" width="9.140625" style="321"/>
    <col min="10760" max="10762" width="9.140625" style="321" customWidth="1"/>
    <col min="10763" max="11008" width="9.140625" style="321"/>
    <col min="11009" max="11009" width="0" style="321" hidden="1" customWidth="1"/>
    <col min="11010" max="11010" width="87.28515625" style="321" customWidth="1"/>
    <col min="11011" max="11014" width="11.7109375" style="321" customWidth="1"/>
    <col min="11015" max="11015" width="9.140625" style="321"/>
    <col min="11016" max="11018" width="9.140625" style="321" customWidth="1"/>
    <col min="11019" max="11264" width="9.140625" style="321"/>
    <col min="11265" max="11265" width="0" style="321" hidden="1" customWidth="1"/>
    <col min="11266" max="11266" width="87.28515625" style="321" customWidth="1"/>
    <col min="11267" max="11270" width="11.7109375" style="321" customWidth="1"/>
    <col min="11271" max="11271" width="9.140625" style="321"/>
    <col min="11272" max="11274" width="9.140625" style="321" customWidth="1"/>
    <col min="11275" max="11520" width="9.140625" style="321"/>
    <col min="11521" max="11521" width="0" style="321" hidden="1" customWidth="1"/>
    <col min="11522" max="11522" width="87.28515625" style="321" customWidth="1"/>
    <col min="11523" max="11526" width="11.7109375" style="321" customWidth="1"/>
    <col min="11527" max="11527" width="9.140625" style="321"/>
    <col min="11528" max="11530" width="9.140625" style="321" customWidth="1"/>
    <col min="11531" max="11776" width="9.140625" style="321"/>
    <col min="11777" max="11777" width="0" style="321" hidden="1" customWidth="1"/>
    <col min="11778" max="11778" width="87.28515625" style="321" customWidth="1"/>
    <col min="11779" max="11782" width="11.7109375" style="321" customWidth="1"/>
    <col min="11783" max="11783" width="9.140625" style="321"/>
    <col min="11784" max="11786" width="9.140625" style="321" customWidth="1"/>
    <col min="11787" max="12032" width="9.140625" style="321"/>
    <col min="12033" max="12033" width="0" style="321" hidden="1" customWidth="1"/>
    <col min="12034" max="12034" width="87.28515625" style="321" customWidth="1"/>
    <col min="12035" max="12038" width="11.7109375" style="321" customWidth="1"/>
    <col min="12039" max="12039" width="9.140625" style="321"/>
    <col min="12040" max="12042" width="9.140625" style="321" customWidth="1"/>
    <col min="12043" max="12288" width="9.140625" style="321"/>
    <col min="12289" max="12289" width="0" style="321" hidden="1" customWidth="1"/>
    <col min="12290" max="12290" width="87.28515625" style="321" customWidth="1"/>
    <col min="12291" max="12294" width="11.7109375" style="321" customWidth="1"/>
    <col min="12295" max="12295" width="9.140625" style="321"/>
    <col min="12296" max="12298" width="9.140625" style="321" customWidth="1"/>
    <col min="12299" max="12544" width="9.140625" style="321"/>
    <col min="12545" max="12545" width="0" style="321" hidden="1" customWidth="1"/>
    <col min="12546" max="12546" width="87.28515625" style="321" customWidth="1"/>
    <col min="12547" max="12550" width="11.7109375" style="321" customWidth="1"/>
    <col min="12551" max="12551" width="9.140625" style="321"/>
    <col min="12552" max="12554" width="9.140625" style="321" customWidth="1"/>
    <col min="12555" max="12800" width="9.140625" style="321"/>
    <col min="12801" max="12801" width="0" style="321" hidden="1" customWidth="1"/>
    <col min="12802" max="12802" width="87.28515625" style="321" customWidth="1"/>
    <col min="12803" max="12806" width="11.7109375" style="321" customWidth="1"/>
    <col min="12807" max="12807" width="9.140625" style="321"/>
    <col min="12808" max="12810" width="9.140625" style="321" customWidth="1"/>
    <col min="12811" max="13056" width="9.140625" style="321"/>
    <col min="13057" max="13057" width="0" style="321" hidden="1" customWidth="1"/>
    <col min="13058" max="13058" width="87.28515625" style="321" customWidth="1"/>
    <col min="13059" max="13062" width="11.7109375" style="321" customWidth="1"/>
    <col min="13063" max="13063" width="9.140625" style="321"/>
    <col min="13064" max="13066" width="9.140625" style="321" customWidth="1"/>
    <col min="13067" max="13312" width="9.140625" style="321"/>
    <col min="13313" max="13313" width="0" style="321" hidden="1" customWidth="1"/>
    <col min="13314" max="13314" width="87.28515625" style="321" customWidth="1"/>
    <col min="13315" max="13318" width="11.7109375" style="321" customWidth="1"/>
    <col min="13319" max="13319" width="9.140625" style="321"/>
    <col min="13320" max="13322" width="9.140625" style="321" customWidth="1"/>
    <col min="13323" max="13568" width="9.140625" style="321"/>
    <col min="13569" max="13569" width="0" style="321" hidden="1" customWidth="1"/>
    <col min="13570" max="13570" width="87.28515625" style="321" customWidth="1"/>
    <col min="13571" max="13574" width="11.7109375" style="321" customWidth="1"/>
    <col min="13575" max="13575" width="9.140625" style="321"/>
    <col min="13576" max="13578" width="9.140625" style="321" customWidth="1"/>
    <col min="13579" max="13824" width="9.140625" style="321"/>
    <col min="13825" max="13825" width="0" style="321" hidden="1" customWidth="1"/>
    <col min="13826" max="13826" width="87.28515625" style="321" customWidth="1"/>
    <col min="13827" max="13830" width="11.7109375" style="321" customWidth="1"/>
    <col min="13831" max="13831" width="9.140625" style="321"/>
    <col min="13832" max="13834" width="9.140625" style="321" customWidth="1"/>
    <col min="13835" max="14080" width="9.140625" style="321"/>
    <col min="14081" max="14081" width="0" style="321" hidden="1" customWidth="1"/>
    <col min="14082" max="14082" width="87.28515625" style="321" customWidth="1"/>
    <col min="14083" max="14086" width="11.7109375" style="321" customWidth="1"/>
    <col min="14087" max="14087" width="9.140625" style="321"/>
    <col min="14088" max="14090" width="9.140625" style="321" customWidth="1"/>
    <col min="14091" max="14336" width="9.140625" style="321"/>
    <col min="14337" max="14337" width="0" style="321" hidden="1" customWidth="1"/>
    <col min="14338" max="14338" width="87.28515625" style="321" customWidth="1"/>
    <col min="14339" max="14342" width="11.7109375" style="321" customWidth="1"/>
    <col min="14343" max="14343" width="9.140625" style="321"/>
    <col min="14344" max="14346" width="9.140625" style="321" customWidth="1"/>
    <col min="14347" max="14592" width="9.140625" style="321"/>
    <col min="14593" max="14593" width="0" style="321" hidden="1" customWidth="1"/>
    <col min="14594" max="14594" width="87.28515625" style="321" customWidth="1"/>
    <col min="14595" max="14598" width="11.7109375" style="321" customWidth="1"/>
    <col min="14599" max="14599" width="9.140625" style="321"/>
    <col min="14600" max="14602" width="9.140625" style="321" customWidth="1"/>
    <col min="14603" max="14848" width="9.140625" style="321"/>
    <col min="14849" max="14849" width="0" style="321" hidden="1" customWidth="1"/>
    <col min="14850" max="14850" width="87.28515625" style="321" customWidth="1"/>
    <col min="14851" max="14854" width="11.7109375" style="321" customWidth="1"/>
    <col min="14855" max="14855" width="9.140625" style="321"/>
    <col min="14856" max="14858" width="9.140625" style="321" customWidth="1"/>
    <col min="14859" max="15104" width="9.140625" style="321"/>
    <col min="15105" max="15105" width="0" style="321" hidden="1" customWidth="1"/>
    <col min="15106" max="15106" width="87.28515625" style="321" customWidth="1"/>
    <col min="15107" max="15110" width="11.7109375" style="321" customWidth="1"/>
    <col min="15111" max="15111" width="9.140625" style="321"/>
    <col min="15112" max="15114" width="9.140625" style="321" customWidth="1"/>
    <col min="15115" max="15360" width="9.140625" style="321"/>
    <col min="15361" max="15361" width="0" style="321" hidden="1" customWidth="1"/>
    <col min="15362" max="15362" width="87.28515625" style="321" customWidth="1"/>
    <col min="15363" max="15366" width="11.7109375" style="321" customWidth="1"/>
    <col min="15367" max="15367" width="9.140625" style="321"/>
    <col min="15368" max="15370" width="9.140625" style="321" customWidth="1"/>
    <col min="15371" max="15616" width="9.140625" style="321"/>
    <col min="15617" max="15617" width="0" style="321" hidden="1" customWidth="1"/>
    <col min="15618" max="15618" width="87.28515625" style="321" customWidth="1"/>
    <col min="15619" max="15622" width="11.7109375" style="321" customWidth="1"/>
    <col min="15623" max="15623" width="9.140625" style="321"/>
    <col min="15624" max="15626" width="9.140625" style="321" customWidth="1"/>
    <col min="15627" max="15872" width="9.140625" style="321"/>
    <col min="15873" max="15873" width="0" style="321" hidden="1" customWidth="1"/>
    <col min="15874" max="15874" width="87.28515625" style="321" customWidth="1"/>
    <col min="15875" max="15878" width="11.7109375" style="321" customWidth="1"/>
    <col min="15879" max="15879" width="9.140625" style="321"/>
    <col min="15880" max="15882" width="9.140625" style="321" customWidth="1"/>
    <col min="15883" max="16128" width="9.140625" style="321"/>
    <col min="16129" max="16129" width="0" style="321" hidden="1" customWidth="1"/>
    <col min="16130" max="16130" width="87.28515625" style="321" customWidth="1"/>
    <col min="16131" max="16134" width="11.7109375" style="321" customWidth="1"/>
    <col min="16135" max="16135" width="9.140625" style="321"/>
    <col min="16136" max="16138" width="9.140625" style="321" customWidth="1"/>
    <col min="16139" max="16384" width="9.140625" style="321"/>
  </cols>
  <sheetData>
    <row r="1" spans="1:14" s="294" customFormat="1" ht="20.25" x14ac:dyDescent="0.25">
      <c r="A1" s="263" t="s">
        <v>12</v>
      </c>
      <c r="B1" s="263"/>
      <c r="C1" s="263"/>
      <c r="D1" s="263"/>
      <c r="E1" s="263"/>
      <c r="F1" s="263"/>
    </row>
    <row r="2" spans="1:14" s="294" customFormat="1" ht="20.25" x14ac:dyDescent="0.25">
      <c r="A2" s="295"/>
      <c r="B2" s="262" t="s">
        <v>542</v>
      </c>
      <c r="C2" s="263"/>
      <c r="D2" s="263"/>
      <c r="E2" s="263"/>
      <c r="F2" s="263"/>
    </row>
    <row r="3" spans="1:14" s="258" customFormat="1" ht="15.6" customHeight="1" x14ac:dyDescent="0.25">
      <c r="A3" s="261"/>
      <c r="B3" s="264" t="s">
        <v>8</v>
      </c>
      <c r="C3" s="265"/>
      <c r="D3" s="265"/>
      <c r="E3" s="265"/>
      <c r="F3" s="265"/>
    </row>
    <row r="4" spans="1:14" s="258" customFormat="1" ht="15.6" customHeight="1" x14ac:dyDescent="0.25">
      <c r="A4" s="261"/>
      <c r="B4" s="264" t="s">
        <v>9</v>
      </c>
      <c r="C4" s="265"/>
      <c r="D4" s="265"/>
      <c r="E4" s="265"/>
      <c r="F4" s="265"/>
    </row>
    <row r="5" spans="1:14" s="298" customFormat="1" ht="14.25" customHeight="1" x14ac:dyDescent="0.25">
      <c r="A5" s="296"/>
      <c r="B5" s="296"/>
      <c r="C5" s="296"/>
      <c r="D5" s="296"/>
      <c r="E5" s="296"/>
      <c r="F5" s="297" t="s">
        <v>185</v>
      </c>
    </row>
    <row r="6" spans="1:14" s="272" customFormat="1" ht="24.75" customHeight="1" x14ac:dyDescent="0.25">
      <c r="A6" s="267"/>
      <c r="B6" s="268"/>
      <c r="C6" s="270" t="s">
        <v>511</v>
      </c>
      <c r="D6" s="270" t="s">
        <v>465</v>
      </c>
      <c r="E6" s="271" t="s">
        <v>11</v>
      </c>
      <c r="F6" s="271"/>
    </row>
    <row r="7" spans="1:14" s="272" customFormat="1" ht="35.25" customHeight="1" x14ac:dyDescent="0.25">
      <c r="A7" s="267"/>
      <c r="B7" s="268"/>
      <c r="C7" s="299"/>
      <c r="D7" s="300"/>
      <c r="E7" s="301" t="s">
        <v>0</v>
      </c>
      <c r="F7" s="302" t="s">
        <v>3</v>
      </c>
    </row>
    <row r="8" spans="1:14" s="303" customFormat="1" ht="22.15" customHeight="1" x14ac:dyDescent="0.25">
      <c r="B8" s="304" t="s">
        <v>2</v>
      </c>
      <c r="C8" s="305">
        <f>SUM(C10:C28)</f>
        <v>7479</v>
      </c>
      <c r="D8" s="306">
        <f>SUM(D10:D28)</f>
        <v>449</v>
      </c>
      <c r="E8" s="307">
        <f>ROUND(D8/C8*100,1)</f>
        <v>6</v>
      </c>
      <c r="F8" s="308">
        <f>D8-C8</f>
        <v>-7030</v>
      </c>
      <c r="H8" s="279"/>
      <c r="I8" s="279"/>
      <c r="J8" s="309"/>
      <c r="L8" s="310"/>
      <c r="N8" s="310"/>
    </row>
    <row r="9" spans="1:14" s="303" customFormat="1" ht="22.15" customHeight="1" x14ac:dyDescent="0.25">
      <c r="B9" s="311" t="s">
        <v>13</v>
      </c>
      <c r="C9" s="312"/>
      <c r="D9" s="313"/>
      <c r="E9" s="314"/>
      <c r="F9" s="315"/>
      <c r="H9" s="279"/>
      <c r="I9" s="279"/>
      <c r="J9" s="309"/>
      <c r="L9" s="310"/>
      <c r="N9" s="310"/>
    </row>
    <row r="10" spans="1:14" s="281" customFormat="1" x14ac:dyDescent="0.25">
      <c r="B10" s="316" t="s">
        <v>14</v>
      </c>
      <c r="C10" s="317">
        <v>133</v>
      </c>
      <c r="D10" s="317">
        <v>0</v>
      </c>
      <c r="E10" s="318" t="s">
        <v>85</v>
      </c>
      <c r="F10" s="317">
        <f t="shared" ref="F10:F28" si="0">D10-C10</f>
        <v>-133</v>
      </c>
      <c r="H10" s="279"/>
      <c r="I10" s="279"/>
      <c r="J10" s="309"/>
      <c r="K10" s="288"/>
      <c r="L10" s="310"/>
      <c r="N10" s="310"/>
    </row>
    <row r="11" spans="1:14" s="281" customFormat="1" x14ac:dyDescent="0.25">
      <c r="B11" s="316" t="s">
        <v>15</v>
      </c>
      <c r="C11" s="317">
        <v>0</v>
      </c>
      <c r="D11" s="317">
        <v>0</v>
      </c>
      <c r="E11" s="319" t="s">
        <v>85</v>
      </c>
      <c r="F11" s="317">
        <f t="shared" si="0"/>
        <v>0</v>
      </c>
      <c r="H11" s="279"/>
      <c r="I11" s="279"/>
      <c r="J11" s="309"/>
      <c r="K11" s="288"/>
      <c r="L11" s="310"/>
      <c r="N11" s="310"/>
    </row>
    <row r="12" spans="1:14" s="281" customFormat="1" x14ac:dyDescent="0.25">
      <c r="B12" s="316" t="s">
        <v>16</v>
      </c>
      <c r="C12" s="317">
        <v>50</v>
      </c>
      <c r="D12" s="317">
        <v>79</v>
      </c>
      <c r="E12" s="320">
        <f t="shared" ref="E12:E27" si="1">ROUND(D12/C12*100,1)</f>
        <v>158</v>
      </c>
      <c r="F12" s="317">
        <f t="shared" si="0"/>
        <v>29</v>
      </c>
      <c r="H12" s="279"/>
      <c r="I12" s="279"/>
      <c r="J12" s="309"/>
      <c r="K12" s="288"/>
      <c r="L12" s="310"/>
      <c r="N12" s="310"/>
    </row>
    <row r="13" spans="1:14" s="281" customFormat="1" x14ac:dyDescent="0.25">
      <c r="B13" s="316" t="s">
        <v>17</v>
      </c>
      <c r="C13" s="317">
        <v>2078</v>
      </c>
      <c r="D13" s="317">
        <v>0</v>
      </c>
      <c r="E13" s="320">
        <f t="shared" si="1"/>
        <v>0</v>
      </c>
      <c r="F13" s="317">
        <f t="shared" si="0"/>
        <v>-2078</v>
      </c>
      <c r="H13" s="279"/>
      <c r="I13" s="279"/>
      <c r="J13" s="309"/>
      <c r="K13" s="288"/>
      <c r="L13" s="310"/>
      <c r="N13" s="310"/>
    </row>
    <row r="14" spans="1:14" s="281" customFormat="1" x14ac:dyDescent="0.25">
      <c r="B14" s="316" t="s">
        <v>18</v>
      </c>
      <c r="C14" s="317">
        <v>0</v>
      </c>
      <c r="D14" s="317">
        <v>0</v>
      </c>
      <c r="E14" s="318" t="s">
        <v>85</v>
      </c>
      <c r="F14" s="317">
        <f t="shared" si="0"/>
        <v>0</v>
      </c>
      <c r="H14" s="279"/>
      <c r="I14" s="279"/>
      <c r="J14" s="309"/>
      <c r="K14" s="288"/>
      <c r="L14" s="310"/>
      <c r="N14" s="310"/>
    </row>
    <row r="15" spans="1:14" s="281" customFormat="1" x14ac:dyDescent="0.25">
      <c r="B15" s="316" t="s">
        <v>19</v>
      </c>
      <c r="C15" s="317">
        <v>0</v>
      </c>
      <c r="D15" s="317">
        <v>4</v>
      </c>
      <c r="E15" s="319" t="s">
        <v>85</v>
      </c>
      <c r="F15" s="317">
        <f t="shared" si="0"/>
        <v>4</v>
      </c>
      <c r="H15" s="279"/>
      <c r="I15" s="279"/>
      <c r="J15" s="309"/>
      <c r="K15" s="288"/>
      <c r="L15" s="310"/>
      <c r="N15" s="310"/>
    </row>
    <row r="16" spans="1:14" s="281" customFormat="1" ht="37.5" x14ac:dyDescent="0.25">
      <c r="B16" s="316" t="s">
        <v>20</v>
      </c>
      <c r="C16" s="317">
        <v>2</v>
      </c>
      <c r="D16" s="317">
        <v>50</v>
      </c>
      <c r="E16" s="320">
        <f t="shared" si="1"/>
        <v>2500</v>
      </c>
      <c r="F16" s="317">
        <f t="shared" si="0"/>
        <v>48</v>
      </c>
      <c r="H16" s="279"/>
      <c r="I16" s="279"/>
      <c r="J16" s="309"/>
      <c r="K16" s="288"/>
      <c r="L16" s="310"/>
      <c r="N16" s="310"/>
    </row>
    <row r="17" spans="2:14" s="281" customFormat="1" ht="26.25" customHeight="1" x14ac:dyDescent="0.25">
      <c r="B17" s="316" t="s">
        <v>21</v>
      </c>
      <c r="C17" s="317">
        <v>0</v>
      </c>
      <c r="D17" s="317">
        <v>0</v>
      </c>
      <c r="E17" s="320" t="s">
        <v>85</v>
      </c>
      <c r="F17" s="317">
        <f t="shared" si="0"/>
        <v>0</v>
      </c>
      <c r="H17" s="279"/>
      <c r="I17" s="279"/>
      <c r="J17" s="309"/>
      <c r="K17" s="288"/>
      <c r="L17" s="310"/>
      <c r="N17" s="310"/>
    </row>
    <row r="18" spans="2:14" s="281" customFormat="1" x14ac:dyDescent="0.25">
      <c r="B18" s="316" t="s">
        <v>22</v>
      </c>
      <c r="C18" s="317">
        <v>0</v>
      </c>
      <c r="D18" s="317">
        <v>0</v>
      </c>
      <c r="E18" s="320" t="s">
        <v>85</v>
      </c>
      <c r="F18" s="317">
        <f t="shared" si="0"/>
        <v>0</v>
      </c>
      <c r="H18" s="279"/>
      <c r="I18" s="279"/>
      <c r="J18" s="309"/>
      <c r="K18" s="288"/>
      <c r="L18" s="310"/>
      <c r="N18" s="310"/>
    </row>
    <row r="19" spans="2:14" s="281" customFormat="1" x14ac:dyDescent="0.25">
      <c r="B19" s="316" t="s">
        <v>23</v>
      </c>
      <c r="C19" s="317">
        <v>7</v>
      </c>
      <c r="D19" s="317">
        <v>1</v>
      </c>
      <c r="E19" s="320">
        <f t="shared" si="1"/>
        <v>14.3</v>
      </c>
      <c r="F19" s="317">
        <f t="shared" si="0"/>
        <v>-6</v>
      </c>
      <c r="H19" s="279"/>
      <c r="I19" s="279"/>
      <c r="J19" s="309"/>
      <c r="K19" s="288"/>
      <c r="L19" s="310"/>
      <c r="N19" s="310"/>
    </row>
    <row r="20" spans="2:14" s="281" customFormat="1" x14ac:dyDescent="0.25">
      <c r="B20" s="316" t="s">
        <v>24</v>
      </c>
      <c r="C20" s="317">
        <v>0</v>
      </c>
      <c r="D20" s="317">
        <v>0</v>
      </c>
      <c r="E20" s="318" t="s">
        <v>85</v>
      </c>
      <c r="F20" s="317">
        <f t="shared" si="0"/>
        <v>0</v>
      </c>
      <c r="H20" s="279"/>
      <c r="I20" s="279"/>
      <c r="J20" s="309"/>
      <c r="K20" s="288"/>
      <c r="L20" s="310"/>
      <c r="N20" s="310"/>
    </row>
    <row r="21" spans="2:14" s="281" customFormat="1" x14ac:dyDescent="0.25">
      <c r="B21" s="316" t="s">
        <v>25</v>
      </c>
      <c r="C21" s="317">
        <v>12</v>
      </c>
      <c r="D21" s="317">
        <v>0</v>
      </c>
      <c r="E21" s="320">
        <f t="shared" si="1"/>
        <v>0</v>
      </c>
      <c r="F21" s="317">
        <f t="shared" si="0"/>
        <v>-12</v>
      </c>
      <c r="H21" s="279"/>
      <c r="I21" s="279"/>
      <c r="J21" s="309"/>
      <c r="K21" s="288"/>
      <c r="L21" s="310"/>
      <c r="N21" s="310"/>
    </row>
    <row r="22" spans="2:14" s="281" customFormat="1" x14ac:dyDescent="0.25">
      <c r="B22" s="316" t="s">
        <v>26</v>
      </c>
      <c r="C22" s="317">
        <v>3</v>
      </c>
      <c r="D22" s="317">
        <v>12</v>
      </c>
      <c r="E22" s="320">
        <f t="shared" si="1"/>
        <v>400</v>
      </c>
      <c r="F22" s="317">
        <f t="shared" si="0"/>
        <v>9</v>
      </c>
      <c r="H22" s="279"/>
      <c r="I22" s="279"/>
      <c r="J22" s="309"/>
      <c r="K22" s="288"/>
      <c r="L22" s="310"/>
      <c r="N22" s="310"/>
    </row>
    <row r="23" spans="2:14" s="281" customFormat="1" ht="37.5" x14ac:dyDescent="0.25">
      <c r="B23" s="316" t="s">
        <v>27</v>
      </c>
      <c r="C23" s="317">
        <v>0</v>
      </c>
      <c r="D23" s="317">
        <v>2</v>
      </c>
      <c r="E23" s="318" t="s">
        <v>85</v>
      </c>
      <c r="F23" s="317">
        <f t="shared" si="0"/>
        <v>2</v>
      </c>
      <c r="H23" s="279"/>
      <c r="I23" s="279"/>
      <c r="J23" s="309"/>
      <c r="K23" s="288"/>
      <c r="L23" s="310"/>
      <c r="N23" s="310"/>
    </row>
    <row r="24" spans="2:14" s="281" customFormat="1" x14ac:dyDescent="0.25">
      <c r="B24" s="316" t="s">
        <v>28</v>
      </c>
      <c r="C24" s="317">
        <v>3333</v>
      </c>
      <c r="D24" s="317">
        <v>80</v>
      </c>
      <c r="E24" s="320">
        <f t="shared" si="1"/>
        <v>2.4</v>
      </c>
      <c r="F24" s="317">
        <f t="shared" si="0"/>
        <v>-3253</v>
      </c>
      <c r="H24" s="279"/>
      <c r="I24" s="279"/>
      <c r="J24" s="309"/>
      <c r="K24" s="288"/>
      <c r="L24" s="310"/>
      <c r="N24" s="310"/>
    </row>
    <row r="25" spans="2:14" s="281" customFormat="1" x14ac:dyDescent="0.25">
      <c r="B25" s="316" t="s">
        <v>29</v>
      </c>
      <c r="C25" s="317">
        <v>178</v>
      </c>
      <c r="D25" s="317">
        <v>58</v>
      </c>
      <c r="E25" s="320">
        <f t="shared" si="1"/>
        <v>32.6</v>
      </c>
      <c r="F25" s="317">
        <f t="shared" si="0"/>
        <v>-120</v>
      </c>
      <c r="H25" s="279"/>
      <c r="I25" s="279"/>
      <c r="J25" s="309"/>
      <c r="K25" s="288"/>
      <c r="L25" s="310"/>
      <c r="N25" s="310"/>
    </row>
    <row r="26" spans="2:14" s="281" customFormat="1" x14ac:dyDescent="0.25">
      <c r="B26" s="316" t="s">
        <v>30</v>
      </c>
      <c r="C26" s="317">
        <v>1409</v>
      </c>
      <c r="D26" s="317">
        <v>163</v>
      </c>
      <c r="E26" s="320">
        <f t="shared" si="1"/>
        <v>11.6</v>
      </c>
      <c r="F26" s="317">
        <f t="shared" si="0"/>
        <v>-1246</v>
      </c>
      <c r="H26" s="279"/>
      <c r="I26" s="279"/>
      <c r="J26" s="309"/>
      <c r="K26" s="288"/>
      <c r="L26" s="310"/>
      <c r="N26" s="310"/>
    </row>
    <row r="27" spans="2:14" s="281" customFormat="1" x14ac:dyDescent="0.25">
      <c r="B27" s="316" t="s">
        <v>31</v>
      </c>
      <c r="C27" s="317">
        <v>274</v>
      </c>
      <c r="D27" s="317">
        <v>0</v>
      </c>
      <c r="E27" s="320">
        <f t="shared" si="1"/>
        <v>0</v>
      </c>
      <c r="F27" s="317">
        <f t="shared" si="0"/>
        <v>-274</v>
      </c>
      <c r="H27" s="279"/>
      <c r="I27" s="279"/>
      <c r="J27" s="309"/>
      <c r="K27" s="288"/>
      <c r="L27" s="310"/>
      <c r="N27" s="310"/>
    </row>
    <row r="28" spans="2:14" s="281" customFormat="1" x14ac:dyDescent="0.25">
      <c r="B28" s="316" t="s">
        <v>32</v>
      </c>
      <c r="C28" s="317">
        <v>0</v>
      </c>
      <c r="D28" s="317">
        <v>0</v>
      </c>
      <c r="E28" s="318" t="s">
        <v>85</v>
      </c>
      <c r="F28" s="317">
        <f t="shared" si="0"/>
        <v>0</v>
      </c>
      <c r="H28" s="279"/>
      <c r="I28" s="279"/>
      <c r="J28" s="309"/>
      <c r="K28" s="288"/>
      <c r="L28" s="310"/>
      <c r="N28" s="310"/>
    </row>
    <row r="29" spans="2:14" x14ac:dyDescent="0.3">
      <c r="H29" s="279"/>
      <c r="I29" s="2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1" sqref="B51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223" t="s">
        <v>307</v>
      </c>
      <c r="C1" s="223"/>
      <c r="D1" s="223"/>
    </row>
    <row r="2" spans="1:6" ht="20.25" customHeight="1" x14ac:dyDescent="0.25">
      <c r="B2" s="223" t="s">
        <v>89</v>
      </c>
      <c r="C2" s="223"/>
      <c r="D2" s="223"/>
    </row>
    <row r="3" spans="1:6" ht="7.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465</v>
      </c>
      <c r="D4" s="169" t="s">
        <v>466</v>
      </c>
    </row>
    <row r="5" spans="1:6" x14ac:dyDescent="0.25">
      <c r="A5" s="78">
        <v>1</v>
      </c>
      <c r="B5" s="79" t="s">
        <v>97</v>
      </c>
      <c r="C5" s="102">
        <v>1337</v>
      </c>
      <c r="D5" s="102">
        <v>1148</v>
      </c>
      <c r="F5" s="98"/>
    </row>
    <row r="6" spans="1:6" ht="47.25" x14ac:dyDescent="0.25">
      <c r="A6" s="78">
        <v>2</v>
      </c>
      <c r="B6" s="79" t="s">
        <v>115</v>
      </c>
      <c r="C6" s="102">
        <v>734</v>
      </c>
      <c r="D6" s="102">
        <v>629</v>
      </c>
      <c r="F6" s="98"/>
    </row>
    <row r="7" spans="1:6" x14ac:dyDescent="0.25">
      <c r="A7" s="78">
        <v>3</v>
      </c>
      <c r="B7" s="79" t="s">
        <v>98</v>
      </c>
      <c r="C7" s="102">
        <v>709</v>
      </c>
      <c r="D7" s="102">
        <v>505</v>
      </c>
      <c r="F7" s="98"/>
    </row>
    <row r="8" spans="1:6" s="80" customFormat="1" x14ac:dyDescent="0.25">
      <c r="A8" s="78">
        <v>4</v>
      </c>
      <c r="B8" s="79" t="s">
        <v>103</v>
      </c>
      <c r="C8" s="102">
        <v>554</v>
      </c>
      <c r="D8" s="102">
        <v>355</v>
      </c>
      <c r="F8" s="98"/>
    </row>
    <row r="9" spans="1:6" s="80" customFormat="1" x14ac:dyDescent="0.25">
      <c r="A9" s="78">
        <v>5</v>
      </c>
      <c r="B9" s="79" t="s">
        <v>101</v>
      </c>
      <c r="C9" s="102">
        <v>525</v>
      </c>
      <c r="D9" s="102">
        <v>355</v>
      </c>
      <c r="F9" s="98"/>
    </row>
    <row r="10" spans="1:6" s="80" customFormat="1" x14ac:dyDescent="0.25">
      <c r="A10" s="78">
        <v>6</v>
      </c>
      <c r="B10" s="79" t="s">
        <v>100</v>
      </c>
      <c r="C10" s="102">
        <v>447</v>
      </c>
      <c r="D10" s="102">
        <v>338</v>
      </c>
      <c r="F10" s="98"/>
    </row>
    <row r="11" spans="1:6" s="80" customFormat="1" x14ac:dyDescent="0.25">
      <c r="A11" s="78">
        <v>7</v>
      </c>
      <c r="B11" s="79" t="s">
        <v>104</v>
      </c>
      <c r="C11" s="102">
        <v>403</v>
      </c>
      <c r="D11" s="102">
        <v>269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390</v>
      </c>
      <c r="D12" s="102">
        <v>276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300</v>
      </c>
      <c r="D13" s="102">
        <v>151</v>
      </c>
      <c r="F13" s="98"/>
    </row>
    <row r="14" spans="1:6" s="80" customFormat="1" x14ac:dyDescent="0.25">
      <c r="A14" s="78">
        <v>10</v>
      </c>
      <c r="B14" s="79" t="s">
        <v>145</v>
      </c>
      <c r="C14" s="102">
        <v>238</v>
      </c>
      <c r="D14" s="102">
        <v>146</v>
      </c>
      <c r="F14" s="98"/>
    </row>
    <row r="15" spans="1:6" s="80" customFormat="1" ht="78.75" x14ac:dyDescent="0.25">
      <c r="A15" s="78">
        <v>11</v>
      </c>
      <c r="B15" s="79" t="s">
        <v>206</v>
      </c>
      <c r="C15" s="102">
        <v>237</v>
      </c>
      <c r="D15" s="102">
        <v>177</v>
      </c>
      <c r="F15" s="98"/>
    </row>
    <row r="16" spans="1:6" s="80" customFormat="1" x14ac:dyDescent="0.25">
      <c r="A16" s="78">
        <v>12</v>
      </c>
      <c r="B16" s="79" t="s">
        <v>110</v>
      </c>
      <c r="C16" s="102">
        <v>230</v>
      </c>
      <c r="D16" s="102">
        <v>175</v>
      </c>
      <c r="F16" s="98"/>
    </row>
    <row r="17" spans="1:6" s="80" customFormat="1" ht="15.6" customHeight="1" x14ac:dyDescent="0.25">
      <c r="A17" s="78">
        <v>13</v>
      </c>
      <c r="B17" s="79" t="s">
        <v>117</v>
      </c>
      <c r="C17" s="102">
        <v>172</v>
      </c>
      <c r="D17" s="102">
        <v>131</v>
      </c>
      <c r="F17" s="98"/>
    </row>
    <row r="18" spans="1:6" s="80" customFormat="1" ht="31.5" x14ac:dyDescent="0.25">
      <c r="A18" s="78">
        <v>14</v>
      </c>
      <c r="B18" s="79" t="s">
        <v>203</v>
      </c>
      <c r="C18" s="102">
        <v>124</v>
      </c>
      <c r="D18" s="102">
        <v>101</v>
      </c>
      <c r="F18" s="98"/>
    </row>
    <row r="19" spans="1:6" s="80" customFormat="1" x14ac:dyDescent="0.25">
      <c r="A19" s="78">
        <v>15</v>
      </c>
      <c r="B19" s="79" t="s">
        <v>128</v>
      </c>
      <c r="C19" s="102">
        <v>121</v>
      </c>
      <c r="D19" s="102">
        <v>72</v>
      </c>
      <c r="F19" s="98"/>
    </row>
    <row r="20" spans="1:6" s="80" customFormat="1" x14ac:dyDescent="0.25">
      <c r="A20" s="78">
        <v>16</v>
      </c>
      <c r="B20" s="79" t="s">
        <v>126</v>
      </c>
      <c r="C20" s="102">
        <v>118</v>
      </c>
      <c r="D20" s="102">
        <v>92</v>
      </c>
      <c r="F20" s="98"/>
    </row>
    <row r="21" spans="1:6" s="80" customFormat="1" ht="31.5" x14ac:dyDescent="0.25">
      <c r="A21" s="78">
        <v>17</v>
      </c>
      <c r="B21" s="79" t="s">
        <v>162</v>
      </c>
      <c r="C21" s="102">
        <v>116</v>
      </c>
      <c r="D21" s="102">
        <v>72</v>
      </c>
      <c r="F21" s="98"/>
    </row>
    <row r="22" spans="1:6" s="80" customFormat="1" x14ac:dyDescent="0.25">
      <c r="A22" s="78">
        <v>18</v>
      </c>
      <c r="B22" s="79" t="s">
        <v>141</v>
      </c>
      <c r="C22" s="102">
        <v>114</v>
      </c>
      <c r="D22" s="102">
        <v>76</v>
      </c>
      <c r="F22" s="98"/>
    </row>
    <row r="23" spans="1:6" s="80" customFormat="1" ht="31.5" x14ac:dyDescent="0.25">
      <c r="A23" s="78">
        <v>19</v>
      </c>
      <c r="B23" s="79" t="s">
        <v>114</v>
      </c>
      <c r="C23" s="102">
        <v>113</v>
      </c>
      <c r="D23" s="102">
        <v>87</v>
      </c>
      <c r="F23" s="98"/>
    </row>
    <row r="24" spans="1:6" s="80" customFormat="1" x14ac:dyDescent="0.25">
      <c r="A24" s="78">
        <v>20</v>
      </c>
      <c r="B24" s="79" t="s">
        <v>167</v>
      </c>
      <c r="C24" s="102">
        <v>103</v>
      </c>
      <c r="D24" s="102">
        <v>79</v>
      </c>
      <c r="F24" s="98"/>
    </row>
    <row r="25" spans="1:6" s="80" customFormat="1" x14ac:dyDescent="0.25">
      <c r="A25" s="78">
        <v>21</v>
      </c>
      <c r="B25" s="79" t="s">
        <v>120</v>
      </c>
      <c r="C25" s="102">
        <v>91</v>
      </c>
      <c r="D25" s="102">
        <v>56</v>
      </c>
      <c r="F25" s="98"/>
    </row>
    <row r="26" spans="1:6" s="80" customFormat="1" x14ac:dyDescent="0.25">
      <c r="A26" s="78">
        <v>22</v>
      </c>
      <c r="B26" s="79" t="s">
        <v>129</v>
      </c>
      <c r="C26" s="102">
        <v>87</v>
      </c>
      <c r="D26" s="102">
        <v>68</v>
      </c>
      <c r="F26" s="98"/>
    </row>
    <row r="27" spans="1:6" s="80" customFormat="1" x14ac:dyDescent="0.25">
      <c r="A27" s="78">
        <v>23</v>
      </c>
      <c r="B27" s="79" t="s">
        <v>137</v>
      </c>
      <c r="C27" s="102">
        <v>86</v>
      </c>
      <c r="D27" s="102">
        <v>53</v>
      </c>
      <c r="F27" s="98"/>
    </row>
    <row r="28" spans="1:6" s="80" customFormat="1" x14ac:dyDescent="0.25">
      <c r="A28" s="78">
        <v>24</v>
      </c>
      <c r="B28" s="79" t="s">
        <v>231</v>
      </c>
      <c r="C28" s="102">
        <v>86</v>
      </c>
      <c r="D28" s="102">
        <v>69</v>
      </c>
      <c r="F28" s="98"/>
    </row>
    <row r="29" spans="1:6" s="80" customFormat="1" x14ac:dyDescent="0.25">
      <c r="A29" s="78">
        <v>25</v>
      </c>
      <c r="B29" s="79" t="s">
        <v>341</v>
      </c>
      <c r="C29" s="102">
        <v>84</v>
      </c>
      <c r="D29" s="102">
        <v>42</v>
      </c>
      <c r="F29" s="98"/>
    </row>
    <row r="30" spans="1:6" s="80" customFormat="1" x14ac:dyDescent="0.25">
      <c r="A30" s="78">
        <v>26</v>
      </c>
      <c r="B30" s="79" t="s">
        <v>139</v>
      </c>
      <c r="C30" s="102">
        <v>84</v>
      </c>
      <c r="D30" s="102">
        <v>70</v>
      </c>
      <c r="F30" s="98"/>
    </row>
    <row r="31" spans="1:6" s="80" customFormat="1" x14ac:dyDescent="0.25">
      <c r="A31" s="78">
        <v>27</v>
      </c>
      <c r="B31" s="79" t="s">
        <v>164</v>
      </c>
      <c r="C31" s="102">
        <v>81</v>
      </c>
      <c r="D31" s="102">
        <v>57</v>
      </c>
      <c r="F31" s="98"/>
    </row>
    <row r="32" spans="1:6" s="80" customFormat="1" x14ac:dyDescent="0.25">
      <c r="A32" s="78">
        <v>28</v>
      </c>
      <c r="B32" s="79" t="s">
        <v>160</v>
      </c>
      <c r="C32" s="102">
        <v>78</v>
      </c>
      <c r="D32" s="102">
        <v>58</v>
      </c>
      <c r="F32" s="98"/>
    </row>
    <row r="33" spans="1:6" s="80" customFormat="1" ht="15.6" customHeight="1" x14ac:dyDescent="0.25">
      <c r="A33" s="78">
        <v>29</v>
      </c>
      <c r="B33" s="79" t="s">
        <v>161</v>
      </c>
      <c r="C33" s="102">
        <v>76</v>
      </c>
      <c r="D33" s="102">
        <v>50</v>
      </c>
      <c r="F33" s="98"/>
    </row>
    <row r="34" spans="1:6" s="80" customFormat="1" x14ac:dyDescent="0.25">
      <c r="A34" s="78">
        <v>30</v>
      </c>
      <c r="B34" s="79" t="s">
        <v>127</v>
      </c>
      <c r="C34" s="102">
        <v>75</v>
      </c>
      <c r="D34" s="102">
        <v>57</v>
      </c>
      <c r="F34" s="98"/>
    </row>
    <row r="35" spans="1:6" s="80" customFormat="1" x14ac:dyDescent="0.25">
      <c r="A35" s="78">
        <v>31</v>
      </c>
      <c r="B35" s="81" t="s">
        <v>148</v>
      </c>
      <c r="C35" s="102">
        <v>74</v>
      </c>
      <c r="D35" s="102">
        <v>54</v>
      </c>
      <c r="F35" s="98"/>
    </row>
    <row r="36" spans="1:6" s="80" customFormat="1" x14ac:dyDescent="0.25">
      <c r="A36" s="78">
        <v>32</v>
      </c>
      <c r="B36" s="79" t="s">
        <v>388</v>
      </c>
      <c r="C36" s="102">
        <v>71</v>
      </c>
      <c r="D36" s="102">
        <v>51</v>
      </c>
      <c r="F36" s="98"/>
    </row>
    <row r="37" spans="1:6" s="80" customFormat="1" x14ac:dyDescent="0.25">
      <c r="A37" s="78">
        <v>33</v>
      </c>
      <c r="B37" s="79" t="s">
        <v>239</v>
      </c>
      <c r="C37" s="102">
        <v>70</v>
      </c>
      <c r="D37" s="102">
        <v>66</v>
      </c>
      <c r="F37" s="98"/>
    </row>
    <row r="38" spans="1:6" s="80" customFormat="1" ht="31.5" x14ac:dyDescent="0.25">
      <c r="A38" s="78">
        <v>34</v>
      </c>
      <c r="B38" s="79" t="s">
        <v>209</v>
      </c>
      <c r="C38" s="102">
        <v>68</v>
      </c>
      <c r="D38" s="102">
        <v>49</v>
      </c>
      <c r="F38" s="98"/>
    </row>
    <row r="39" spans="1:6" s="80" customFormat="1" x14ac:dyDescent="0.25">
      <c r="A39" s="78">
        <v>35</v>
      </c>
      <c r="B39" s="79" t="s">
        <v>197</v>
      </c>
      <c r="C39" s="102">
        <v>64</v>
      </c>
      <c r="D39" s="102">
        <v>46</v>
      </c>
      <c r="F39" s="98"/>
    </row>
    <row r="40" spans="1:6" s="80" customFormat="1" x14ac:dyDescent="0.25">
      <c r="A40" s="78">
        <v>36</v>
      </c>
      <c r="B40" s="79" t="s">
        <v>343</v>
      </c>
      <c r="C40" s="102">
        <v>63</v>
      </c>
      <c r="D40" s="102">
        <v>47</v>
      </c>
      <c r="F40" s="98"/>
    </row>
    <row r="41" spans="1:6" x14ac:dyDescent="0.25">
      <c r="A41" s="78">
        <v>37</v>
      </c>
      <c r="B41" s="82" t="s">
        <v>107</v>
      </c>
      <c r="C41" s="83">
        <v>62</v>
      </c>
      <c r="D41" s="83">
        <v>54</v>
      </c>
      <c r="F41" s="98"/>
    </row>
    <row r="42" spans="1:6" x14ac:dyDescent="0.25">
      <c r="A42" s="78">
        <v>38</v>
      </c>
      <c r="B42" s="84" t="s">
        <v>340</v>
      </c>
      <c r="C42" s="83">
        <v>61</v>
      </c>
      <c r="D42" s="83">
        <v>56</v>
      </c>
      <c r="F42" s="98"/>
    </row>
    <row r="43" spans="1:6" x14ac:dyDescent="0.25">
      <c r="A43" s="78">
        <v>39</v>
      </c>
      <c r="B43" s="79" t="s">
        <v>122</v>
      </c>
      <c r="C43" s="83">
        <v>60</v>
      </c>
      <c r="D43" s="83">
        <v>41</v>
      </c>
      <c r="F43" s="98"/>
    </row>
    <row r="44" spans="1:6" x14ac:dyDescent="0.25">
      <c r="A44" s="78">
        <v>40</v>
      </c>
      <c r="B44" s="79" t="s">
        <v>138</v>
      </c>
      <c r="C44" s="83">
        <v>60</v>
      </c>
      <c r="D44" s="83">
        <v>38</v>
      </c>
      <c r="F44" s="98"/>
    </row>
    <row r="45" spans="1:6" ht="31.5" x14ac:dyDescent="0.25">
      <c r="A45" s="78">
        <v>41</v>
      </c>
      <c r="B45" s="79" t="s">
        <v>310</v>
      </c>
      <c r="C45" s="83">
        <v>59</v>
      </c>
      <c r="D45" s="83">
        <v>49</v>
      </c>
      <c r="F45" s="98"/>
    </row>
    <row r="46" spans="1:6" x14ac:dyDescent="0.25">
      <c r="A46" s="78">
        <v>42</v>
      </c>
      <c r="B46" s="79" t="s">
        <v>173</v>
      </c>
      <c r="C46" s="83">
        <v>59</v>
      </c>
      <c r="D46" s="83">
        <v>47</v>
      </c>
      <c r="F46" s="98"/>
    </row>
    <row r="47" spans="1:6" x14ac:dyDescent="0.25">
      <c r="A47" s="78">
        <v>43</v>
      </c>
      <c r="B47" s="85" t="s">
        <v>123</v>
      </c>
      <c r="C47" s="83">
        <v>59</v>
      </c>
      <c r="D47" s="83">
        <v>36</v>
      </c>
      <c r="F47" s="98"/>
    </row>
    <row r="48" spans="1:6" x14ac:dyDescent="0.25">
      <c r="A48" s="78">
        <v>44</v>
      </c>
      <c r="B48" s="85" t="s">
        <v>136</v>
      </c>
      <c r="C48" s="83">
        <v>58</v>
      </c>
      <c r="D48" s="83">
        <v>44</v>
      </c>
      <c r="F48" s="98"/>
    </row>
    <row r="49" spans="1:6" x14ac:dyDescent="0.25">
      <c r="A49" s="78">
        <v>45</v>
      </c>
      <c r="B49" s="85" t="s">
        <v>112</v>
      </c>
      <c r="C49" s="83">
        <v>56</v>
      </c>
      <c r="D49" s="83">
        <v>43</v>
      </c>
      <c r="F49" s="98"/>
    </row>
    <row r="50" spans="1:6" x14ac:dyDescent="0.25">
      <c r="A50" s="78">
        <v>46</v>
      </c>
      <c r="B50" s="85" t="s">
        <v>215</v>
      </c>
      <c r="C50" s="83">
        <v>55</v>
      </c>
      <c r="D50" s="83">
        <v>43</v>
      </c>
      <c r="F50" s="98"/>
    </row>
    <row r="51" spans="1:6" x14ac:dyDescent="0.25">
      <c r="A51" s="78">
        <v>47</v>
      </c>
      <c r="B51" s="85" t="s">
        <v>106</v>
      </c>
      <c r="C51" s="83">
        <v>55</v>
      </c>
      <c r="D51" s="83">
        <v>37</v>
      </c>
      <c r="F51" s="98"/>
    </row>
    <row r="52" spans="1:6" x14ac:dyDescent="0.25">
      <c r="A52" s="78">
        <v>48</v>
      </c>
      <c r="B52" s="85" t="s">
        <v>158</v>
      </c>
      <c r="C52" s="83">
        <v>54</v>
      </c>
      <c r="D52" s="83">
        <v>37</v>
      </c>
      <c r="F52" s="98"/>
    </row>
    <row r="53" spans="1:6" x14ac:dyDescent="0.25">
      <c r="A53" s="78">
        <v>49</v>
      </c>
      <c r="B53" s="85" t="s">
        <v>342</v>
      </c>
      <c r="C53" s="83">
        <v>53</v>
      </c>
      <c r="D53" s="83">
        <v>26</v>
      </c>
      <c r="F53" s="98"/>
    </row>
    <row r="54" spans="1:6" x14ac:dyDescent="0.25">
      <c r="A54" s="78">
        <v>50</v>
      </c>
      <c r="B54" s="84" t="s">
        <v>175</v>
      </c>
      <c r="C54" s="83">
        <v>51</v>
      </c>
      <c r="D54" s="83">
        <v>38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9" sqref="B9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3" t="s">
        <v>309</v>
      </c>
      <c r="B1" s="223"/>
      <c r="C1" s="223"/>
    </row>
    <row r="2" spans="1:9" s="88" customFormat="1" ht="20.25" x14ac:dyDescent="0.3">
      <c r="A2" s="230" t="s">
        <v>143</v>
      </c>
      <c r="B2" s="230"/>
      <c r="C2" s="230"/>
    </row>
    <row r="4" spans="1:9" s="77" customFormat="1" ht="35.450000000000003" customHeight="1" x14ac:dyDescent="0.25">
      <c r="A4" s="170" t="s">
        <v>90</v>
      </c>
      <c r="B4" s="171" t="s">
        <v>465</v>
      </c>
      <c r="C4" s="169" t="s">
        <v>466</v>
      </c>
    </row>
    <row r="5" spans="1:9" ht="38.450000000000003" customHeight="1" x14ac:dyDescent="0.2">
      <c r="A5" s="227" t="s">
        <v>144</v>
      </c>
      <c r="B5" s="227"/>
      <c r="C5" s="227"/>
      <c r="I5" s="93"/>
    </row>
    <row r="6" spans="1:9" ht="19.149999999999999" customHeight="1" x14ac:dyDescent="0.2">
      <c r="A6" s="94" t="s">
        <v>145</v>
      </c>
      <c r="B6" s="133">
        <v>238</v>
      </c>
      <c r="C6" s="133">
        <v>146</v>
      </c>
      <c r="D6" s="136"/>
      <c r="I6" s="93"/>
    </row>
    <row r="7" spans="1:9" ht="19.149999999999999" customHeight="1" x14ac:dyDescent="0.2">
      <c r="A7" s="95" t="s">
        <v>148</v>
      </c>
      <c r="B7" s="102">
        <v>74</v>
      </c>
      <c r="C7" s="102">
        <v>54</v>
      </c>
    </row>
    <row r="8" spans="1:9" ht="31.15" customHeight="1" x14ac:dyDescent="0.2">
      <c r="A8" s="95" t="s">
        <v>209</v>
      </c>
      <c r="B8" s="102">
        <v>68</v>
      </c>
      <c r="C8" s="102">
        <v>49</v>
      </c>
      <c r="D8" s="136"/>
    </row>
    <row r="9" spans="1:9" ht="19.149999999999999" customHeight="1" x14ac:dyDescent="0.2">
      <c r="A9" s="95" t="s">
        <v>122</v>
      </c>
      <c r="B9" s="102">
        <v>60</v>
      </c>
      <c r="C9" s="102">
        <v>41</v>
      </c>
    </row>
    <row r="10" spans="1:9" ht="15.75" x14ac:dyDescent="0.2">
      <c r="A10" s="95" t="s">
        <v>190</v>
      </c>
      <c r="B10" s="102">
        <v>50</v>
      </c>
      <c r="C10" s="102">
        <v>29</v>
      </c>
      <c r="D10" s="136"/>
    </row>
    <row r="11" spans="1:9" ht="15.6" customHeight="1" x14ac:dyDescent="0.2">
      <c r="A11" s="95" t="s">
        <v>149</v>
      </c>
      <c r="B11" s="102">
        <v>39</v>
      </c>
      <c r="C11" s="102">
        <v>28</v>
      </c>
    </row>
    <row r="12" spans="1:9" ht="15.6" customHeight="1" x14ac:dyDescent="0.2">
      <c r="A12" s="95" t="s">
        <v>146</v>
      </c>
      <c r="B12" s="102">
        <v>39</v>
      </c>
      <c r="C12" s="102">
        <v>33</v>
      </c>
      <c r="D12" s="136"/>
    </row>
    <row r="13" spans="1:9" ht="31.15" customHeight="1" x14ac:dyDescent="0.2">
      <c r="A13" s="96" t="s">
        <v>192</v>
      </c>
      <c r="B13" s="102">
        <v>33</v>
      </c>
      <c r="C13" s="102">
        <v>24</v>
      </c>
    </row>
    <row r="14" spans="1:9" ht="19.149999999999999" customHeight="1" x14ac:dyDescent="0.2">
      <c r="A14" s="96" t="s">
        <v>356</v>
      </c>
      <c r="B14" s="102">
        <v>27</v>
      </c>
      <c r="C14" s="102">
        <v>16</v>
      </c>
      <c r="D14" s="136"/>
    </row>
    <row r="15" spans="1:9" ht="15.6" customHeight="1" x14ac:dyDescent="0.2">
      <c r="A15" s="96" t="s">
        <v>236</v>
      </c>
      <c r="B15" s="102">
        <v>26</v>
      </c>
      <c r="C15" s="102">
        <v>21</v>
      </c>
    </row>
    <row r="16" spans="1:9" ht="31.15" customHeight="1" x14ac:dyDescent="0.2">
      <c r="A16" s="96" t="s">
        <v>484</v>
      </c>
      <c r="B16" s="102">
        <v>25</v>
      </c>
      <c r="C16" s="102">
        <v>15</v>
      </c>
      <c r="D16" s="136"/>
    </row>
    <row r="17" spans="1:4" ht="19.149999999999999" customHeight="1" x14ac:dyDescent="0.2">
      <c r="A17" s="94" t="s">
        <v>409</v>
      </c>
      <c r="B17" s="102">
        <v>22</v>
      </c>
      <c r="C17" s="102">
        <v>13</v>
      </c>
    </row>
    <row r="18" spans="1:4" ht="31.15" customHeight="1" x14ac:dyDescent="0.2">
      <c r="A18" s="95" t="s">
        <v>207</v>
      </c>
      <c r="B18" s="102">
        <v>20</v>
      </c>
      <c r="C18" s="102">
        <v>10</v>
      </c>
      <c r="D18" s="136"/>
    </row>
    <row r="19" spans="1:4" ht="19.149999999999999" customHeight="1" x14ac:dyDescent="0.2">
      <c r="A19" s="95" t="s">
        <v>485</v>
      </c>
      <c r="B19" s="102">
        <v>19</v>
      </c>
      <c r="C19" s="102">
        <v>13</v>
      </c>
    </row>
    <row r="20" spans="1:4" ht="19.149999999999999" customHeight="1" x14ac:dyDescent="0.2">
      <c r="A20" s="95" t="s">
        <v>211</v>
      </c>
      <c r="B20" s="102">
        <v>18</v>
      </c>
      <c r="C20" s="102">
        <v>14</v>
      </c>
      <c r="D20" s="136"/>
    </row>
    <row r="21" spans="1:4" ht="38.450000000000003" customHeight="1" x14ac:dyDescent="0.2">
      <c r="A21" s="227" t="s">
        <v>36</v>
      </c>
      <c r="B21" s="227"/>
      <c r="C21" s="227"/>
    </row>
    <row r="22" spans="1:4" ht="31.5" x14ac:dyDescent="0.2">
      <c r="A22" s="95" t="s">
        <v>121</v>
      </c>
      <c r="B22" s="102">
        <v>300</v>
      </c>
      <c r="C22" s="102">
        <v>151</v>
      </c>
      <c r="D22" s="136"/>
    </row>
    <row r="23" spans="1:4" ht="15" customHeight="1" x14ac:dyDescent="0.2">
      <c r="A23" s="95" t="s">
        <v>114</v>
      </c>
      <c r="B23" s="102">
        <v>113</v>
      </c>
      <c r="C23" s="102">
        <v>87</v>
      </c>
    </row>
    <row r="24" spans="1:4" ht="15.6" customHeight="1" x14ac:dyDescent="0.2">
      <c r="A24" s="95" t="s">
        <v>137</v>
      </c>
      <c r="B24" s="102">
        <v>86</v>
      </c>
      <c r="C24" s="102">
        <v>53</v>
      </c>
      <c r="D24" s="136"/>
    </row>
    <row r="25" spans="1:4" ht="15.75" x14ac:dyDescent="0.2">
      <c r="A25" s="95" t="s">
        <v>388</v>
      </c>
      <c r="B25" s="102">
        <v>71</v>
      </c>
      <c r="C25" s="102">
        <v>51</v>
      </c>
    </row>
    <row r="26" spans="1:4" ht="31.5" x14ac:dyDescent="0.2">
      <c r="A26" s="95" t="s">
        <v>310</v>
      </c>
      <c r="B26" s="102">
        <v>59</v>
      </c>
      <c r="C26" s="102">
        <v>49</v>
      </c>
      <c r="D26" s="136"/>
    </row>
    <row r="27" spans="1:4" ht="15.75" x14ac:dyDescent="0.2">
      <c r="A27" s="95" t="s">
        <v>215</v>
      </c>
      <c r="B27" s="102">
        <v>55</v>
      </c>
      <c r="C27" s="102">
        <v>43</v>
      </c>
    </row>
    <row r="28" spans="1:4" ht="15.75" x14ac:dyDescent="0.2">
      <c r="A28" s="95" t="s">
        <v>153</v>
      </c>
      <c r="B28" s="102">
        <v>50</v>
      </c>
      <c r="C28" s="102">
        <v>31</v>
      </c>
      <c r="D28" s="136"/>
    </row>
    <row r="29" spans="1:4" ht="15.75" x14ac:dyDescent="0.2">
      <c r="A29" s="95" t="s">
        <v>212</v>
      </c>
      <c r="B29" s="102">
        <v>48</v>
      </c>
      <c r="C29" s="102">
        <v>32</v>
      </c>
    </row>
    <row r="30" spans="1:4" ht="15.75" x14ac:dyDescent="0.2">
      <c r="A30" s="95" t="s">
        <v>213</v>
      </c>
      <c r="B30" s="102">
        <v>46</v>
      </c>
      <c r="C30" s="102">
        <v>32</v>
      </c>
      <c r="D30" s="136"/>
    </row>
    <row r="31" spans="1:4" ht="15.75" x14ac:dyDescent="0.2">
      <c r="A31" s="95" t="s">
        <v>194</v>
      </c>
      <c r="B31" s="102">
        <v>34</v>
      </c>
      <c r="C31" s="102">
        <v>16</v>
      </c>
    </row>
    <row r="32" spans="1:4" ht="15.75" x14ac:dyDescent="0.2">
      <c r="A32" s="95" t="s">
        <v>188</v>
      </c>
      <c r="B32" s="102">
        <v>28</v>
      </c>
      <c r="C32" s="102">
        <v>16</v>
      </c>
      <c r="D32" s="136"/>
    </row>
    <row r="33" spans="1:4" ht="15.75" x14ac:dyDescent="0.2">
      <c r="A33" s="95" t="s">
        <v>406</v>
      </c>
      <c r="B33" s="102">
        <v>27</v>
      </c>
      <c r="C33" s="102">
        <v>16</v>
      </c>
    </row>
    <row r="34" spans="1:4" ht="15.75" x14ac:dyDescent="0.2">
      <c r="A34" s="95" t="s">
        <v>216</v>
      </c>
      <c r="B34" s="102">
        <v>27</v>
      </c>
      <c r="C34" s="102">
        <v>20</v>
      </c>
      <c r="D34" s="136"/>
    </row>
    <row r="35" spans="1:4" ht="15.75" x14ac:dyDescent="0.2">
      <c r="A35" s="95" t="s">
        <v>151</v>
      </c>
      <c r="B35" s="102">
        <v>21</v>
      </c>
      <c r="C35" s="102">
        <v>15</v>
      </c>
    </row>
    <row r="36" spans="1:4" ht="15.75" x14ac:dyDescent="0.2">
      <c r="A36" s="95" t="s">
        <v>387</v>
      </c>
      <c r="B36" s="102">
        <v>20</v>
      </c>
      <c r="C36" s="102">
        <v>16</v>
      </c>
      <c r="D36" s="136"/>
    </row>
    <row r="37" spans="1:4" ht="38.450000000000003" customHeight="1" x14ac:dyDescent="0.2">
      <c r="A37" s="227" t="s">
        <v>37</v>
      </c>
      <c r="B37" s="227"/>
      <c r="C37" s="227"/>
    </row>
    <row r="38" spans="1:4" ht="21.75" customHeight="1" x14ac:dyDescent="0.2">
      <c r="A38" s="96" t="s">
        <v>103</v>
      </c>
      <c r="B38" s="102">
        <v>554</v>
      </c>
      <c r="C38" s="102">
        <v>355</v>
      </c>
      <c r="D38" s="136"/>
    </row>
    <row r="39" spans="1:4" ht="21.75" customHeight="1" x14ac:dyDescent="0.2">
      <c r="A39" s="96" t="s">
        <v>110</v>
      </c>
      <c r="B39" s="102">
        <v>230</v>
      </c>
      <c r="C39" s="102">
        <v>175</v>
      </c>
    </row>
    <row r="40" spans="1:4" ht="21.75" customHeight="1" x14ac:dyDescent="0.2">
      <c r="A40" s="96" t="s">
        <v>341</v>
      </c>
      <c r="B40" s="102">
        <v>84</v>
      </c>
      <c r="C40" s="102">
        <v>42</v>
      </c>
      <c r="D40" s="136"/>
    </row>
    <row r="41" spans="1:4" ht="21.75" customHeight="1" x14ac:dyDescent="0.2">
      <c r="A41" s="96" t="s">
        <v>127</v>
      </c>
      <c r="B41" s="102">
        <v>75</v>
      </c>
      <c r="C41" s="102">
        <v>57</v>
      </c>
    </row>
    <row r="42" spans="1:4" ht="21.75" customHeight="1" x14ac:dyDescent="0.2">
      <c r="A42" s="96" t="s">
        <v>340</v>
      </c>
      <c r="B42" s="102">
        <v>61</v>
      </c>
      <c r="C42" s="102">
        <v>56</v>
      </c>
      <c r="D42" s="136"/>
    </row>
    <row r="43" spans="1:4" ht="21.75" customHeight="1" x14ac:dyDescent="0.2">
      <c r="A43" s="96" t="s">
        <v>113</v>
      </c>
      <c r="B43" s="102">
        <v>48</v>
      </c>
      <c r="C43" s="102">
        <v>29</v>
      </c>
    </row>
    <row r="44" spans="1:4" ht="21.75" customHeight="1" x14ac:dyDescent="0.2">
      <c r="A44" s="96" t="s">
        <v>308</v>
      </c>
      <c r="B44" s="102">
        <v>44</v>
      </c>
      <c r="C44" s="102">
        <v>21</v>
      </c>
      <c r="D44" s="136"/>
    </row>
    <row r="45" spans="1:4" ht="21.75" customHeight="1" x14ac:dyDescent="0.2">
      <c r="A45" s="96" t="s">
        <v>156</v>
      </c>
      <c r="B45" s="102">
        <v>42</v>
      </c>
      <c r="C45" s="102">
        <v>31</v>
      </c>
    </row>
    <row r="46" spans="1:4" ht="31.15" customHeight="1" x14ac:dyDescent="0.2">
      <c r="A46" s="96" t="s">
        <v>381</v>
      </c>
      <c r="B46" s="102">
        <v>32</v>
      </c>
      <c r="C46" s="102">
        <v>27</v>
      </c>
      <c r="D46" s="136"/>
    </row>
    <row r="47" spans="1:4" ht="21.75" customHeight="1" x14ac:dyDescent="0.2">
      <c r="A47" s="96" t="s">
        <v>219</v>
      </c>
      <c r="B47" s="102">
        <v>28</v>
      </c>
      <c r="C47" s="102">
        <v>21</v>
      </c>
    </row>
    <row r="48" spans="1:4" ht="21.6" customHeight="1" x14ac:dyDescent="0.2">
      <c r="A48" s="96" t="s">
        <v>468</v>
      </c>
      <c r="B48" s="102">
        <v>25</v>
      </c>
      <c r="C48" s="102">
        <v>18</v>
      </c>
      <c r="D48" s="136"/>
    </row>
    <row r="49" spans="1:4" ht="21.6" customHeight="1" x14ac:dyDescent="0.2">
      <c r="A49" s="96" t="s">
        <v>195</v>
      </c>
      <c r="B49" s="102">
        <v>25</v>
      </c>
      <c r="C49" s="102">
        <v>19</v>
      </c>
    </row>
    <row r="50" spans="1:4" ht="21.6" customHeight="1" x14ac:dyDescent="0.2">
      <c r="A50" s="96" t="s">
        <v>407</v>
      </c>
      <c r="B50" s="102">
        <v>22</v>
      </c>
      <c r="C50" s="102">
        <v>7</v>
      </c>
      <c r="D50" s="136"/>
    </row>
    <row r="51" spans="1:4" ht="21.6" customHeight="1" x14ac:dyDescent="0.2">
      <c r="A51" s="96" t="s">
        <v>486</v>
      </c>
      <c r="B51" s="102">
        <v>21</v>
      </c>
      <c r="C51" s="102">
        <v>20</v>
      </c>
    </row>
    <row r="52" spans="1:4" ht="21.75" customHeight="1" x14ac:dyDescent="0.2">
      <c r="A52" s="96" t="s">
        <v>217</v>
      </c>
      <c r="B52" s="102">
        <v>21</v>
      </c>
      <c r="C52" s="102">
        <v>15</v>
      </c>
      <c r="D52" s="136"/>
    </row>
    <row r="53" spans="1:4" ht="38.450000000000003" customHeight="1" x14ac:dyDescent="0.2">
      <c r="A53" s="227" t="s">
        <v>38</v>
      </c>
      <c r="B53" s="227"/>
      <c r="C53" s="227"/>
    </row>
    <row r="54" spans="1:4" ht="31.15" customHeight="1" x14ac:dyDescent="0.2">
      <c r="A54" s="95" t="s">
        <v>128</v>
      </c>
      <c r="B54" s="133">
        <v>121</v>
      </c>
      <c r="C54" s="133">
        <v>72</v>
      </c>
      <c r="D54" s="136"/>
    </row>
    <row r="55" spans="1:4" ht="31.15" customHeight="1" x14ac:dyDescent="0.2">
      <c r="A55" s="95" t="s">
        <v>162</v>
      </c>
      <c r="B55" s="102">
        <v>116</v>
      </c>
      <c r="C55" s="102">
        <v>72</v>
      </c>
    </row>
    <row r="56" spans="1:4" ht="21.6" customHeight="1" x14ac:dyDescent="0.2">
      <c r="A56" s="95" t="s">
        <v>141</v>
      </c>
      <c r="B56" s="102">
        <v>114</v>
      </c>
      <c r="C56" s="102">
        <v>76</v>
      </c>
      <c r="D56" s="136"/>
    </row>
    <row r="57" spans="1:4" ht="21.6" customHeight="1" x14ac:dyDescent="0.2">
      <c r="A57" s="95" t="s">
        <v>120</v>
      </c>
      <c r="B57" s="97">
        <v>91</v>
      </c>
      <c r="C57" s="97">
        <v>56</v>
      </c>
    </row>
    <row r="58" spans="1:4" ht="21.75" customHeight="1" x14ac:dyDescent="0.2">
      <c r="A58" s="95" t="s">
        <v>160</v>
      </c>
      <c r="B58" s="102">
        <v>78</v>
      </c>
      <c r="C58" s="102">
        <v>58</v>
      </c>
      <c r="D58" s="136"/>
    </row>
    <row r="59" spans="1:4" ht="21.75" customHeight="1" x14ac:dyDescent="0.2">
      <c r="A59" s="95" t="s">
        <v>161</v>
      </c>
      <c r="B59" s="102">
        <v>76</v>
      </c>
      <c r="C59" s="102">
        <v>50</v>
      </c>
    </row>
    <row r="60" spans="1:4" ht="21" customHeight="1" x14ac:dyDescent="0.2">
      <c r="A60" s="95" t="s">
        <v>197</v>
      </c>
      <c r="B60" s="102">
        <v>64</v>
      </c>
      <c r="C60" s="102">
        <v>46</v>
      </c>
      <c r="D60" s="136"/>
    </row>
    <row r="61" spans="1:4" ht="21.6" customHeight="1" x14ac:dyDescent="0.2">
      <c r="A61" s="95" t="s">
        <v>158</v>
      </c>
      <c r="B61" s="102">
        <v>54</v>
      </c>
      <c r="C61" s="102">
        <v>37</v>
      </c>
    </row>
    <row r="62" spans="1:4" ht="21.75" customHeight="1" x14ac:dyDescent="0.2">
      <c r="A62" s="95" t="s">
        <v>159</v>
      </c>
      <c r="B62" s="102">
        <v>49</v>
      </c>
      <c r="C62" s="102">
        <v>41</v>
      </c>
      <c r="D62" s="136"/>
    </row>
    <row r="63" spans="1:4" ht="21.6" customHeight="1" x14ac:dyDescent="0.2">
      <c r="A63" s="95" t="s">
        <v>157</v>
      </c>
      <c r="B63" s="102">
        <v>36</v>
      </c>
      <c r="C63" s="102">
        <v>27</v>
      </c>
    </row>
    <row r="64" spans="1:4" ht="21.6" customHeight="1" x14ac:dyDescent="0.2">
      <c r="A64" s="95" t="s">
        <v>163</v>
      </c>
      <c r="B64" s="102">
        <v>30</v>
      </c>
      <c r="C64" s="102">
        <v>23</v>
      </c>
      <c r="D64" s="136"/>
    </row>
    <row r="65" spans="1:5" ht="31.15" customHeight="1" x14ac:dyDescent="0.2">
      <c r="A65" s="95" t="s">
        <v>221</v>
      </c>
      <c r="B65" s="102">
        <v>23</v>
      </c>
      <c r="C65" s="102">
        <v>17</v>
      </c>
    </row>
    <row r="66" spans="1:5" ht="21.6" customHeight="1" x14ac:dyDescent="0.2">
      <c r="A66" s="95" t="s">
        <v>408</v>
      </c>
      <c r="B66" s="102">
        <v>20</v>
      </c>
      <c r="C66" s="102">
        <v>12</v>
      </c>
      <c r="D66" s="136"/>
    </row>
    <row r="67" spans="1:5" ht="21.75" customHeight="1" x14ac:dyDescent="0.2">
      <c r="A67" s="95" t="s">
        <v>198</v>
      </c>
      <c r="B67" s="102">
        <v>20</v>
      </c>
      <c r="C67" s="102">
        <v>14</v>
      </c>
    </row>
    <row r="68" spans="1:5" ht="21.6" customHeight="1" x14ac:dyDescent="0.2">
      <c r="A68" s="95" t="s">
        <v>220</v>
      </c>
      <c r="B68" s="102">
        <v>17</v>
      </c>
      <c r="C68" s="102">
        <v>15</v>
      </c>
      <c r="D68" s="136"/>
      <c r="E68" s="136"/>
    </row>
    <row r="69" spans="1:5" ht="38.450000000000003" customHeight="1" x14ac:dyDescent="0.2">
      <c r="A69" s="227" t="s">
        <v>39</v>
      </c>
      <c r="B69" s="227"/>
      <c r="C69" s="227"/>
    </row>
    <row r="70" spans="1:5" ht="15.75" x14ac:dyDescent="0.2">
      <c r="A70" s="95" t="s">
        <v>98</v>
      </c>
      <c r="B70" s="102">
        <v>709</v>
      </c>
      <c r="C70" s="102">
        <v>505</v>
      </c>
      <c r="D70" s="136"/>
    </row>
    <row r="71" spans="1:5" ht="15.75" x14ac:dyDescent="0.2">
      <c r="A71" s="95" t="s">
        <v>100</v>
      </c>
      <c r="B71" s="102">
        <v>447</v>
      </c>
      <c r="C71" s="102">
        <v>338</v>
      </c>
    </row>
    <row r="72" spans="1:5" ht="15.75" x14ac:dyDescent="0.2">
      <c r="A72" s="95" t="s">
        <v>104</v>
      </c>
      <c r="B72" s="102">
        <v>403</v>
      </c>
      <c r="C72" s="102">
        <v>269</v>
      </c>
      <c r="D72" s="136"/>
    </row>
    <row r="73" spans="1:5" ht="15.75" x14ac:dyDescent="0.2">
      <c r="A73" s="95" t="s">
        <v>105</v>
      </c>
      <c r="B73" s="102">
        <v>390</v>
      </c>
      <c r="C73" s="102">
        <v>276</v>
      </c>
    </row>
    <row r="74" spans="1:5" ht="78.75" x14ac:dyDescent="0.2">
      <c r="A74" s="95" t="s">
        <v>206</v>
      </c>
      <c r="B74" s="102">
        <v>237</v>
      </c>
      <c r="C74" s="102">
        <v>177</v>
      </c>
      <c r="D74" s="136"/>
    </row>
    <row r="75" spans="1:5" ht="15.75" x14ac:dyDescent="0.2">
      <c r="A75" s="95" t="s">
        <v>126</v>
      </c>
      <c r="B75" s="102">
        <v>118</v>
      </c>
      <c r="C75" s="102">
        <v>92</v>
      </c>
    </row>
    <row r="76" spans="1:5" ht="15.75" x14ac:dyDescent="0.2">
      <c r="A76" s="95" t="s">
        <v>164</v>
      </c>
      <c r="B76" s="102">
        <v>81</v>
      </c>
      <c r="C76" s="102">
        <v>57</v>
      </c>
      <c r="D76" s="136"/>
    </row>
    <row r="77" spans="1:5" ht="15.75" x14ac:dyDescent="0.2">
      <c r="A77" s="95" t="s">
        <v>106</v>
      </c>
      <c r="B77" s="102">
        <v>55</v>
      </c>
      <c r="C77" s="102">
        <v>37</v>
      </c>
    </row>
    <row r="78" spans="1:5" ht="15.75" x14ac:dyDescent="0.2">
      <c r="A78" s="95" t="s">
        <v>342</v>
      </c>
      <c r="B78" s="102">
        <v>53</v>
      </c>
      <c r="C78" s="102">
        <v>26</v>
      </c>
      <c r="D78" s="136"/>
    </row>
    <row r="79" spans="1:5" ht="15.75" x14ac:dyDescent="0.2">
      <c r="A79" s="95" t="s">
        <v>165</v>
      </c>
      <c r="B79" s="102">
        <v>48</v>
      </c>
      <c r="C79" s="102">
        <v>30</v>
      </c>
    </row>
    <row r="80" spans="1:5" ht="31.5" x14ac:dyDescent="0.2">
      <c r="A80" s="95" t="s">
        <v>199</v>
      </c>
      <c r="B80" s="102">
        <v>44</v>
      </c>
      <c r="C80" s="102">
        <v>36</v>
      </c>
      <c r="D80" s="136"/>
    </row>
    <row r="81" spans="1:4" ht="15.75" x14ac:dyDescent="0.2">
      <c r="A81" s="95" t="s">
        <v>124</v>
      </c>
      <c r="B81" s="102">
        <v>41</v>
      </c>
      <c r="C81" s="102">
        <v>28</v>
      </c>
    </row>
    <row r="82" spans="1:4" ht="15.75" x14ac:dyDescent="0.2">
      <c r="A82" s="95" t="s">
        <v>132</v>
      </c>
      <c r="B82" s="102">
        <v>32</v>
      </c>
      <c r="C82" s="102">
        <v>22</v>
      </c>
      <c r="D82" s="136"/>
    </row>
    <row r="83" spans="1:4" ht="15.75" x14ac:dyDescent="0.2">
      <c r="A83" s="95" t="s">
        <v>222</v>
      </c>
      <c r="B83" s="102">
        <v>30</v>
      </c>
      <c r="C83" s="102">
        <v>19</v>
      </c>
    </row>
    <row r="84" spans="1:4" ht="15.75" x14ac:dyDescent="0.2">
      <c r="A84" s="95" t="s">
        <v>469</v>
      </c>
      <c r="B84" s="102">
        <v>14</v>
      </c>
      <c r="C84" s="102">
        <v>11</v>
      </c>
      <c r="D84" s="136"/>
    </row>
    <row r="85" spans="1:4" ht="38.450000000000003" customHeight="1" x14ac:dyDescent="0.2">
      <c r="A85" s="227" t="s">
        <v>166</v>
      </c>
      <c r="B85" s="227"/>
      <c r="C85" s="227"/>
    </row>
    <row r="86" spans="1:4" ht="37.5" customHeight="1" x14ac:dyDescent="0.2">
      <c r="A86" s="95" t="s">
        <v>115</v>
      </c>
      <c r="B86" s="102">
        <v>734</v>
      </c>
      <c r="C86" s="102">
        <v>629</v>
      </c>
      <c r="D86" s="136"/>
    </row>
    <row r="87" spans="1:4" ht="37.5" customHeight="1" x14ac:dyDescent="0.2">
      <c r="A87" s="95" t="s">
        <v>203</v>
      </c>
      <c r="B87" s="102">
        <v>124</v>
      </c>
      <c r="C87" s="102">
        <v>101</v>
      </c>
    </row>
    <row r="88" spans="1:4" ht="19.899999999999999" customHeight="1" x14ac:dyDescent="0.2">
      <c r="A88" s="95" t="s">
        <v>167</v>
      </c>
      <c r="B88" s="102">
        <v>103</v>
      </c>
      <c r="C88" s="102">
        <v>79</v>
      </c>
      <c r="D88" s="136"/>
    </row>
    <row r="89" spans="1:4" ht="19.899999999999999" customHeight="1" x14ac:dyDescent="0.2">
      <c r="A89" s="95" t="s">
        <v>173</v>
      </c>
      <c r="B89" s="102">
        <v>59</v>
      </c>
      <c r="C89" s="102">
        <v>47</v>
      </c>
    </row>
    <row r="90" spans="1:4" ht="19.899999999999999" customHeight="1" x14ac:dyDescent="0.2">
      <c r="A90" s="95" t="s">
        <v>175</v>
      </c>
      <c r="B90" s="102">
        <v>51</v>
      </c>
      <c r="C90" s="102">
        <v>38</v>
      </c>
      <c r="D90" s="136"/>
    </row>
    <row r="91" spans="1:4" ht="19.899999999999999" customHeight="1" x14ac:dyDescent="0.2">
      <c r="A91" s="95" t="s">
        <v>224</v>
      </c>
      <c r="B91" s="102">
        <v>45</v>
      </c>
      <c r="C91" s="102">
        <v>42</v>
      </c>
    </row>
    <row r="92" spans="1:4" ht="19.899999999999999" customHeight="1" x14ac:dyDescent="0.2">
      <c r="A92" s="95" t="s">
        <v>334</v>
      </c>
      <c r="B92" s="102">
        <v>38</v>
      </c>
      <c r="C92" s="102">
        <v>30</v>
      </c>
      <c r="D92" s="136"/>
    </row>
    <row r="93" spans="1:4" ht="19.899999999999999" customHeight="1" x14ac:dyDescent="0.2">
      <c r="A93" s="95" t="s">
        <v>171</v>
      </c>
      <c r="B93" s="102">
        <v>29</v>
      </c>
      <c r="C93" s="102">
        <v>26</v>
      </c>
    </row>
    <row r="94" spans="1:4" ht="19.899999999999999" customHeight="1" x14ac:dyDescent="0.2">
      <c r="A94" s="95" t="s">
        <v>174</v>
      </c>
      <c r="B94" s="102">
        <v>21</v>
      </c>
      <c r="C94" s="102">
        <v>17</v>
      </c>
      <c r="D94" s="136"/>
    </row>
    <row r="95" spans="1:4" ht="19.899999999999999" customHeight="1" x14ac:dyDescent="0.2">
      <c r="A95" s="95" t="s">
        <v>176</v>
      </c>
      <c r="B95" s="102">
        <v>20</v>
      </c>
      <c r="C95" s="102">
        <v>12</v>
      </c>
    </row>
    <row r="96" spans="1:4" ht="19.899999999999999" customHeight="1" x14ac:dyDescent="0.2">
      <c r="A96" s="95" t="s">
        <v>172</v>
      </c>
      <c r="B96" s="102">
        <v>20</v>
      </c>
      <c r="C96" s="102">
        <v>15</v>
      </c>
      <c r="D96" s="136"/>
    </row>
    <row r="97" spans="1:4" ht="19.899999999999999" customHeight="1" x14ac:dyDescent="0.2">
      <c r="A97" s="95" t="s">
        <v>204</v>
      </c>
      <c r="B97" s="102">
        <v>14</v>
      </c>
      <c r="C97" s="102">
        <v>10</v>
      </c>
    </row>
    <row r="98" spans="1:4" ht="19.899999999999999" customHeight="1" x14ac:dyDescent="0.2">
      <c r="A98" s="95" t="s">
        <v>170</v>
      </c>
      <c r="B98" s="102">
        <v>11</v>
      </c>
      <c r="C98" s="102">
        <v>7</v>
      </c>
      <c r="D98" s="136"/>
    </row>
    <row r="99" spans="1:4" ht="19.899999999999999" customHeight="1" x14ac:dyDescent="0.2">
      <c r="A99" s="95" t="s">
        <v>168</v>
      </c>
      <c r="B99" s="102">
        <v>10</v>
      </c>
      <c r="C99" s="102">
        <v>9</v>
      </c>
    </row>
    <row r="100" spans="1:4" ht="19.899999999999999" customHeight="1" x14ac:dyDescent="0.2">
      <c r="A100" s="95" t="s">
        <v>201</v>
      </c>
      <c r="B100" s="102">
        <v>9</v>
      </c>
      <c r="C100" s="102">
        <v>6</v>
      </c>
      <c r="D100" s="136"/>
    </row>
    <row r="101" spans="1:4" ht="38.450000000000003" customHeight="1" x14ac:dyDescent="0.2">
      <c r="A101" s="227" t="s">
        <v>41</v>
      </c>
      <c r="B101" s="227"/>
      <c r="C101" s="227"/>
    </row>
    <row r="102" spans="1:4" ht="16.149999999999999" customHeight="1" x14ac:dyDescent="0.2">
      <c r="A102" s="95" t="s">
        <v>107</v>
      </c>
      <c r="B102" s="102">
        <v>62</v>
      </c>
      <c r="C102" s="102">
        <v>54</v>
      </c>
      <c r="D102" s="136"/>
    </row>
    <row r="103" spans="1:4" ht="16.149999999999999" customHeight="1" x14ac:dyDescent="0.2">
      <c r="A103" s="95" t="s">
        <v>138</v>
      </c>
      <c r="B103" s="102">
        <v>60</v>
      </c>
      <c r="C103" s="102">
        <v>38</v>
      </c>
    </row>
    <row r="104" spans="1:4" ht="16.149999999999999" customHeight="1" x14ac:dyDescent="0.2">
      <c r="A104" s="94" t="s">
        <v>225</v>
      </c>
      <c r="B104" s="102">
        <v>36</v>
      </c>
      <c r="C104" s="102">
        <v>30</v>
      </c>
      <c r="D104" s="136"/>
    </row>
    <row r="105" spans="1:4" ht="16.149999999999999" customHeight="1" x14ac:dyDescent="0.2">
      <c r="A105" s="95" t="s">
        <v>177</v>
      </c>
      <c r="B105" s="102">
        <v>29</v>
      </c>
      <c r="C105" s="102">
        <v>26</v>
      </c>
    </row>
    <row r="106" spans="1:4" ht="31.5" x14ac:dyDescent="0.2">
      <c r="A106" s="95" t="s">
        <v>237</v>
      </c>
      <c r="B106" s="102">
        <v>29</v>
      </c>
      <c r="C106" s="102">
        <v>19</v>
      </c>
      <c r="D106" s="136"/>
    </row>
    <row r="107" spans="1:4" ht="16.149999999999999" customHeight="1" x14ac:dyDescent="0.2">
      <c r="A107" s="95" t="s">
        <v>311</v>
      </c>
      <c r="B107" s="102">
        <v>24</v>
      </c>
      <c r="C107" s="102">
        <v>15</v>
      </c>
    </row>
    <row r="108" spans="1:4" ht="16.149999999999999" customHeight="1" x14ac:dyDescent="0.2">
      <c r="A108" s="95" t="s">
        <v>226</v>
      </c>
      <c r="B108" s="102">
        <v>24</v>
      </c>
      <c r="C108" s="102">
        <v>17</v>
      </c>
      <c r="D108" s="136"/>
    </row>
    <row r="109" spans="1:4" ht="31.15" customHeight="1" x14ac:dyDescent="0.2">
      <c r="A109" s="95" t="s">
        <v>376</v>
      </c>
      <c r="B109" s="102">
        <v>22</v>
      </c>
      <c r="C109" s="102">
        <v>15</v>
      </c>
    </row>
    <row r="110" spans="1:4" ht="31.15" customHeight="1" x14ac:dyDescent="0.2">
      <c r="A110" s="95" t="s">
        <v>345</v>
      </c>
      <c r="B110" s="102">
        <v>20</v>
      </c>
      <c r="C110" s="102">
        <v>17</v>
      </c>
      <c r="D110" s="136"/>
    </row>
    <row r="111" spans="1:4" ht="16.149999999999999" customHeight="1" x14ac:dyDescent="0.2">
      <c r="A111" s="95" t="s">
        <v>312</v>
      </c>
      <c r="B111" s="102">
        <v>19</v>
      </c>
      <c r="C111" s="102">
        <v>16</v>
      </c>
    </row>
    <row r="112" spans="1:4" ht="48" customHeight="1" x14ac:dyDescent="0.2">
      <c r="A112" s="95" t="s">
        <v>314</v>
      </c>
      <c r="B112" s="102">
        <v>18</v>
      </c>
      <c r="C112" s="102">
        <v>13</v>
      </c>
      <c r="D112" s="136"/>
    </row>
    <row r="113" spans="1:4" ht="16.149999999999999" customHeight="1" x14ac:dyDescent="0.2">
      <c r="A113" s="95" t="s">
        <v>313</v>
      </c>
      <c r="B113" s="102">
        <v>14</v>
      </c>
      <c r="C113" s="102">
        <v>13</v>
      </c>
    </row>
    <row r="114" spans="1:4" ht="16.149999999999999" customHeight="1" x14ac:dyDescent="0.2">
      <c r="A114" s="95" t="s">
        <v>410</v>
      </c>
      <c r="B114" s="102">
        <v>11</v>
      </c>
      <c r="C114" s="102">
        <v>11</v>
      </c>
      <c r="D114" s="136"/>
    </row>
    <row r="115" spans="1:4" ht="16.149999999999999" customHeight="1" x14ac:dyDescent="0.2">
      <c r="A115" s="95" t="s">
        <v>487</v>
      </c>
      <c r="B115" s="102">
        <v>11</v>
      </c>
      <c r="C115" s="102">
        <v>9</v>
      </c>
    </row>
    <row r="116" spans="1:4" ht="16.149999999999999" customHeight="1" x14ac:dyDescent="0.2">
      <c r="A116" s="95" t="s">
        <v>411</v>
      </c>
      <c r="B116" s="102">
        <v>9</v>
      </c>
      <c r="C116" s="102">
        <v>5</v>
      </c>
      <c r="D116" s="136"/>
    </row>
    <row r="117" spans="1:4" ht="63.75" customHeight="1" x14ac:dyDescent="0.2">
      <c r="A117" s="227" t="s">
        <v>42</v>
      </c>
      <c r="B117" s="227"/>
      <c r="C117" s="227"/>
    </row>
    <row r="118" spans="1:4" ht="21.6" customHeight="1" x14ac:dyDescent="0.2">
      <c r="A118" s="95" t="s">
        <v>239</v>
      </c>
      <c r="B118" s="102">
        <v>70</v>
      </c>
      <c r="C118" s="102">
        <v>66</v>
      </c>
      <c r="D118" s="136"/>
    </row>
    <row r="119" spans="1:4" ht="21" customHeight="1" x14ac:dyDescent="0.2">
      <c r="A119" s="95" t="s">
        <v>343</v>
      </c>
      <c r="B119" s="102">
        <v>63</v>
      </c>
      <c r="C119" s="102">
        <v>47</v>
      </c>
    </row>
    <row r="120" spans="1:4" ht="21" customHeight="1" x14ac:dyDescent="0.2">
      <c r="A120" s="95" t="s">
        <v>131</v>
      </c>
      <c r="B120" s="102">
        <v>42</v>
      </c>
      <c r="C120" s="102">
        <v>23</v>
      </c>
      <c r="D120" s="136"/>
    </row>
    <row r="121" spans="1:4" ht="21" customHeight="1" x14ac:dyDescent="0.2">
      <c r="A121" s="95" t="s">
        <v>230</v>
      </c>
      <c r="B121" s="102">
        <v>39</v>
      </c>
      <c r="C121" s="102">
        <v>30</v>
      </c>
    </row>
    <row r="122" spans="1:4" ht="21" customHeight="1" x14ac:dyDescent="0.2">
      <c r="A122" s="95" t="s">
        <v>346</v>
      </c>
      <c r="B122" s="102">
        <v>23</v>
      </c>
      <c r="C122" s="102">
        <v>20</v>
      </c>
      <c r="D122" s="136"/>
    </row>
    <row r="123" spans="1:4" ht="31.5" x14ac:dyDescent="0.2">
      <c r="A123" s="95" t="s">
        <v>389</v>
      </c>
      <c r="B123" s="102">
        <v>21</v>
      </c>
      <c r="C123" s="102">
        <v>14</v>
      </c>
    </row>
    <row r="124" spans="1:4" ht="21.75" customHeight="1" x14ac:dyDescent="0.2">
      <c r="A124" s="95" t="s">
        <v>315</v>
      </c>
      <c r="B124" s="102">
        <v>17</v>
      </c>
      <c r="C124" s="102">
        <v>11</v>
      </c>
      <c r="D124" s="136"/>
    </row>
    <row r="125" spans="1:4" ht="21.75" customHeight="1" x14ac:dyDescent="0.2">
      <c r="A125" s="95" t="s">
        <v>412</v>
      </c>
      <c r="B125" s="102">
        <v>14</v>
      </c>
      <c r="C125" s="102">
        <v>13</v>
      </c>
    </row>
    <row r="126" spans="1:4" ht="21.6" customHeight="1" x14ac:dyDescent="0.2">
      <c r="A126" s="95" t="s">
        <v>102</v>
      </c>
      <c r="B126" s="102">
        <v>12</v>
      </c>
      <c r="C126" s="102">
        <v>10</v>
      </c>
      <c r="D126" s="136"/>
    </row>
    <row r="127" spans="1:4" ht="20.25" customHeight="1" x14ac:dyDescent="0.2">
      <c r="A127" s="95" t="s">
        <v>379</v>
      </c>
      <c r="B127" s="102">
        <v>12</v>
      </c>
      <c r="C127" s="102">
        <v>9</v>
      </c>
    </row>
    <row r="128" spans="1:4" ht="20.25" customHeight="1" x14ac:dyDescent="0.2">
      <c r="A128" s="95" t="s">
        <v>229</v>
      </c>
      <c r="B128" s="102">
        <v>11</v>
      </c>
      <c r="C128" s="102">
        <v>8</v>
      </c>
      <c r="D128" s="136"/>
    </row>
    <row r="129" spans="1:4" ht="19.899999999999999" customHeight="1" x14ac:dyDescent="0.2">
      <c r="A129" s="95" t="s">
        <v>413</v>
      </c>
      <c r="B129" s="102">
        <v>11</v>
      </c>
      <c r="C129" s="102">
        <v>11</v>
      </c>
    </row>
    <row r="130" spans="1:4" ht="31.15" customHeight="1" x14ac:dyDescent="0.2">
      <c r="A130" s="95" t="s">
        <v>414</v>
      </c>
      <c r="B130" s="102">
        <v>11</v>
      </c>
      <c r="C130" s="102">
        <v>4</v>
      </c>
      <c r="D130" s="136"/>
    </row>
    <row r="131" spans="1:4" ht="19.899999999999999" customHeight="1" x14ac:dyDescent="0.2">
      <c r="A131" s="95" t="s">
        <v>99</v>
      </c>
      <c r="B131" s="102">
        <v>10</v>
      </c>
      <c r="C131" s="102">
        <v>8</v>
      </c>
    </row>
    <row r="132" spans="1:4" ht="15.75" x14ac:dyDescent="0.2">
      <c r="A132" s="95" t="s">
        <v>488</v>
      </c>
      <c r="B132" s="102">
        <v>10</v>
      </c>
      <c r="C132" s="102">
        <v>7</v>
      </c>
      <c r="D132" s="136"/>
    </row>
    <row r="133" spans="1:4" ht="38.450000000000003" customHeight="1" x14ac:dyDescent="0.2">
      <c r="A133" s="227" t="s">
        <v>184</v>
      </c>
      <c r="B133" s="227"/>
      <c r="C133" s="227"/>
    </row>
    <row r="134" spans="1:4" ht="21" customHeight="1" x14ac:dyDescent="0.2">
      <c r="A134" s="95" t="s">
        <v>97</v>
      </c>
      <c r="B134" s="102">
        <v>1337</v>
      </c>
      <c r="C134" s="102">
        <v>1148</v>
      </c>
      <c r="D134" s="136"/>
    </row>
    <row r="135" spans="1:4" ht="21" customHeight="1" x14ac:dyDescent="0.2">
      <c r="A135" s="95" t="s">
        <v>101</v>
      </c>
      <c r="B135" s="102">
        <v>525</v>
      </c>
      <c r="C135" s="102">
        <v>355</v>
      </c>
    </row>
    <row r="136" spans="1:4" ht="21" customHeight="1" x14ac:dyDescent="0.2">
      <c r="A136" s="95" t="s">
        <v>117</v>
      </c>
      <c r="B136" s="102">
        <v>172</v>
      </c>
      <c r="C136" s="102">
        <v>131</v>
      </c>
      <c r="D136" s="136"/>
    </row>
    <row r="137" spans="1:4" ht="21" customHeight="1" x14ac:dyDescent="0.2">
      <c r="A137" s="95" t="s">
        <v>129</v>
      </c>
      <c r="B137" s="102">
        <v>87</v>
      </c>
      <c r="C137" s="102">
        <v>68</v>
      </c>
    </row>
    <row r="138" spans="1:4" ht="21" customHeight="1" x14ac:dyDescent="0.2">
      <c r="A138" s="94" t="s">
        <v>231</v>
      </c>
      <c r="B138" s="102">
        <v>86</v>
      </c>
      <c r="C138" s="102">
        <v>69</v>
      </c>
      <c r="D138" s="136"/>
    </row>
    <row r="139" spans="1:4" ht="21" customHeight="1" x14ac:dyDescent="0.2">
      <c r="A139" s="95" t="s">
        <v>139</v>
      </c>
      <c r="B139" s="102">
        <v>84</v>
      </c>
      <c r="C139" s="102">
        <v>70</v>
      </c>
    </row>
    <row r="140" spans="1:4" ht="21" customHeight="1" x14ac:dyDescent="0.2">
      <c r="A140" s="95" t="s">
        <v>123</v>
      </c>
      <c r="B140" s="102">
        <v>59</v>
      </c>
      <c r="C140" s="102">
        <v>36</v>
      </c>
      <c r="D140" s="136"/>
    </row>
    <row r="141" spans="1:4" ht="21" customHeight="1" x14ac:dyDescent="0.2">
      <c r="A141" s="95" t="s">
        <v>136</v>
      </c>
      <c r="B141" s="102">
        <v>58</v>
      </c>
      <c r="C141" s="102">
        <v>44</v>
      </c>
    </row>
    <row r="142" spans="1:4" ht="21" customHeight="1" x14ac:dyDescent="0.2">
      <c r="A142" s="95" t="s">
        <v>112</v>
      </c>
      <c r="B142" s="102">
        <v>56</v>
      </c>
      <c r="C142" s="102">
        <v>43</v>
      </c>
      <c r="D142" s="136"/>
    </row>
    <row r="143" spans="1:4" ht="21" customHeight="1" x14ac:dyDescent="0.2">
      <c r="A143" s="95" t="s">
        <v>116</v>
      </c>
      <c r="B143" s="102">
        <v>34</v>
      </c>
      <c r="C143" s="102">
        <v>23</v>
      </c>
    </row>
    <row r="144" spans="1:4" ht="21.6" customHeight="1" x14ac:dyDescent="0.2">
      <c r="A144" s="95" t="s">
        <v>240</v>
      </c>
      <c r="B144" s="102">
        <v>23</v>
      </c>
      <c r="C144" s="102">
        <v>15</v>
      </c>
      <c r="D144" s="136"/>
    </row>
    <row r="145" spans="1:4" ht="21" customHeight="1" x14ac:dyDescent="0.2">
      <c r="A145" s="95" t="s">
        <v>135</v>
      </c>
      <c r="B145" s="102">
        <v>23</v>
      </c>
      <c r="C145" s="102">
        <v>18</v>
      </c>
    </row>
    <row r="146" spans="1:4" ht="21.6" customHeight="1" x14ac:dyDescent="0.2">
      <c r="A146" s="95" t="s">
        <v>202</v>
      </c>
      <c r="B146" s="102">
        <v>18</v>
      </c>
      <c r="C146" s="102">
        <v>13</v>
      </c>
      <c r="D146" s="136"/>
    </row>
    <row r="147" spans="1:4" ht="48.6" customHeight="1" x14ac:dyDescent="0.2">
      <c r="A147" s="95" t="s">
        <v>125</v>
      </c>
      <c r="B147" s="102">
        <v>16</v>
      </c>
      <c r="C147" s="102">
        <v>11</v>
      </c>
    </row>
    <row r="148" spans="1:4" ht="21.6" customHeight="1" x14ac:dyDescent="0.2">
      <c r="A148" s="95" t="s">
        <v>354</v>
      </c>
      <c r="B148" s="102">
        <v>15</v>
      </c>
      <c r="C148" s="102">
        <v>13</v>
      </c>
      <c r="D148" s="136"/>
    </row>
    <row r="149" spans="1:4" ht="15.75" x14ac:dyDescent="0.25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223" t="s">
        <v>316</v>
      </c>
      <c r="C1" s="223"/>
      <c r="D1" s="223"/>
    </row>
    <row r="2" spans="1:6" ht="20.25" customHeight="1" x14ac:dyDescent="0.25">
      <c r="B2" s="223" t="s">
        <v>89</v>
      </c>
      <c r="C2" s="223"/>
      <c r="D2" s="223"/>
    </row>
    <row r="3" spans="1:6" ht="6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465</v>
      </c>
      <c r="D4" s="169" t="s">
        <v>466</v>
      </c>
    </row>
    <row r="5" spans="1:6" ht="47.25" x14ac:dyDescent="0.25">
      <c r="A5" s="78">
        <v>1</v>
      </c>
      <c r="B5" s="79" t="s">
        <v>189</v>
      </c>
      <c r="C5" s="102">
        <v>1707</v>
      </c>
      <c r="D5" s="102">
        <v>806</v>
      </c>
      <c r="F5" s="98"/>
    </row>
    <row r="6" spans="1:6" x14ac:dyDescent="0.25">
      <c r="A6" s="78">
        <v>2</v>
      </c>
      <c r="B6" s="79" t="s">
        <v>96</v>
      </c>
      <c r="C6" s="102">
        <v>1486</v>
      </c>
      <c r="D6" s="102">
        <v>868</v>
      </c>
      <c r="F6" s="98"/>
    </row>
    <row r="7" spans="1:6" x14ac:dyDescent="0.25">
      <c r="A7" s="78">
        <v>3</v>
      </c>
      <c r="B7" s="79" t="s">
        <v>97</v>
      </c>
      <c r="C7" s="102">
        <v>887</v>
      </c>
      <c r="D7" s="102">
        <v>611</v>
      </c>
      <c r="F7" s="98"/>
    </row>
    <row r="8" spans="1:6" s="80" customFormat="1" x14ac:dyDescent="0.25">
      <c r="A8" s="78">
        <v>4</v>
      </c>
      <c r="B8" s="79" t="s">
        <v>108</v>
      </c>
      <c r="C8" s="102">
        <v>400</v>
      </c>
      <c r="D8" s="102">
        <v>244</v>
      </c>
      <c r="F8" s="98"/>
    </row>
    <row r="9" spans="1:6" s="80" customFormat="1" x14ac:dyDescent="0.25">
      <c r="A9" s="78">
        <v>5</v>
      </c>
      <c r="B9" s="79" t="s">
        <v>318</v>
      </c>
      <c r="C9" s="102">
        <v>339</v>
      </c>
      <c r="D9" s="102">
        <v>271</v>
      </c>
      <c r="F9" s="98"/>
    </row>
    <row r="10" spans="1:6" s="80" customFormat="1" x14ac:dyDescent="0.25">
      <c r="A10" s="78">
        <v>6</v>
      </c>
      <c r="B10" s="79" t="s">
        <v>111</v>
      </c>
      <c r="C10" s="102">
        <v>307</v>
      </c>
      <c r="D10" s="102">
        <v>207</v>
      </c>
      <c r="F10" s="98"/>
    </row>
    <row r="11" spans="1:6" s="80" customFormat="1" ht="47.25" x14ac:dyDescent="0.25">
      <c r="A11" s="78">
        <v>7</v>
      </c>
      <c r="B11" s="79" t="s">
        <v>115</v>
      </c>
      <c r="C11" s="102">
        <v>255</v>
      </c>
      <c r="D11" s="102">
        <v>190</v>
      </c>
      <c r="F11" s="98"/>
    </row>
    <row r="12" spans="1:6" s="80" customFormat="1" x14ac:dyDescent="0.25">
      <c r="A12" s="78">
        <v>8</v>
      </c>
      <c r="B12" s="79" t="s">
        <v>106</v>
      </c>
      <c r="C12" s="102">
        <v>255</v>
      </c>
      <c r="D12" s="102">
        <v>165</v>
      </c>
      <c r="F12" s="98"/>
    </row>
    <row r="13" spans="1:6" s="80" customFormat="1" x14ac:dyDescent="0.25">
      <c r="A13" s="78">
        <v>9</v>
      </c>
      <c r="B13" s="79" t="s">
        <v>112</v>
      </c>
      <c r="C13" s="102">
        <v>165</v>
      </c>
      <c r="D13" s="102">
        <v>109</v>
      </c>
      <c r="F13" s="98"/>
    </row>
    <row r="14" spans="1:6" s="80" customFormat="1" ht="15.6" customHeight="1" x14ac:dyDescent="0.25">
      <c r="A14" s="78">
        <v>10</v>
      </c>
      <c r="B14" s="79" t="s">
        <v>109</v>
      </c>
      <c r="C14" s="102">
        <v>161</v>
      </c>
      <c r="D14" s="102">
        <v>108</v>
      </c>
      <c r="F14" s="98"/>
    </row>
    <row r="15" spans="1:6" s="80" customFormat="1" x14ac:dyDescent="0.25">
      <c r="A15" s="78">
        <v>11</v>
      </c>
      <c r="B15" s="81" t="s">
        <v>317</v>
      </c>
      <c r="C15" s="97">
        <v>148</v>
      </c>
      <c r="D15" s="97">
        <v>42</v>
      </c>
      <c r="F15" s="98"/>
    </row>
    <row r="16" spans="1:6" s="80" customFormat="1" x14ac:dyDescent="0.25">
      <c r="A16" s="78">
        <v>12</v>
      </c>
      <c r="B16" s="79" t="s">
        <v>118</v>
      </c>
      <c r="C16" s="102">
        <v>128</v>
      </c>
      <c r="D16" s="102">
        <v>70</v>
      </c>
      <c r="F16" s="98"/>
    </row>
    <row r="17" spans="1:6" s="80" customFormat="1" x14ac:dyDescent="0.25">
      <c r="A17" s="78">
        <v>13</v>
      </c>
      <c r="B17" s="79" t="s">
        <v>338</v>
      </c>
      <c r="C17" s="102">
        <v>122</v>
      </c>
      <c r="D17" s="102">
        <v>44</v>
      </c>
      <c r="F17" s="98"/>
    </row>
    <row r="18" spans="1:6" s="80" customFormat="1" x14ac:dyDescent="0.25">
      <c r="A18" s="78">
        <v>14</v>
      </c>
      <c r="B18" s="79" t="s">
        <v>167</v>
      </c>
      <c r="C18" s="102">
        <v>108</v>
      </c>
      <c r="D18" s="102">
        <v>81</v>
      </c>
      <c r="F18" s="98"/>
    </row>
    <row r="19" spans="1:6" s="80" customFormat="1" x14ac:dyDescent="0.25">
      <c r="A19" s="78">
        <v>15</v>
      </c>
      <c r="B19" s="79" t="s">
        <v>239</v>
      </c>
      <c r="C19" s="102">
        <v>106</v>
      </c>
      <c r="D19" s="102">
        <v>69</v>
      </c>
      <c r="F19" s="98"/>
    </row>
    <row r="20" spans="1:6" s="80" customFormat="1" x14ac:dyDescent="0.25">
      <c r="A20" s="78">
        <v>16</v>
      </c>
      <c r="B20" s="79" t="s">
        <v>102</v>
      </c>
      <c r="C20" s="102">
        <v>94</v>
      </c>
      <c r="D20" s="102">
        <v>66</v>
      </c>
      <c r="F20" s="98"/>
    </row>
    <row r="21" spans="1:6" s="80" customFormat="1" x14ac:dyDescent="0.25">
      <c r="A21" s="78">
        <v>17</v>
      </c>
      <c r="B21" s="79" t="s">
        <v>136</v>
      </c>
      <c r="C21" s="102">
        <v>85</v>
      </c>
      <c r="D21" s="102">
        <v>57</v>
      </c>
      <c r="F21" s="98"/>
    </row>
    <row r="22" spans="1:6" s="80" customFormat="1" x14ac:dyDescent="0.25">
      <c r="A22" s="78">
        <v>18</v>
      </c>
      <c r="B22" s="79" t="s">
        <v>105</v>
      </c>
      <c r="C22" s="102">
        <v>81</v>
      </c>
      <c r="D22" s="102">
        <v>61</v>
      </c>
      <c r="F22" s="98"/>
    </row>
    <row r="23" spans="1:6" s="80" customFormat="1" x14ac:dyDescent="0.25">
      <c r="A23" s="78">
        <v>19</v>
      </c>
      <c r="B23" s="79" t="s">
        <v>214</v>
      </c>
      <c r="C23" s="102">
        <v>72</v>
      </c>
      <c r="D23" s="102">
        <v>37</v>
      </c>
      <c r="F23" s="98"/>
    </row>
    <row r="24" spans="1:6" s="80" customFormat="1" ht="31.5" x14ac:dyDescent="0.25">
      <c r="A24" s="78">
        <v>20</v>
      </c>
      <c r="B24" s="79" t="s">
        <v>119</v>
      </c>
      <c r="C24" s="102">
        <v>71</v>
      </c>
      <c r="D24" s="102">
        <v>48</v>
      </c>
      <c r="F24" s="98"/>
    </row>
    <row r="25" spans="1:6" s="80" customFormat="1" x14ac:dyDescent="0.25">
      <c r="A25" s="78">
        <v>21</v>
      </c>
      <c r="B25" s="79" t="s">
        <v>182</v>
      </c>
      <c r="C25" s="102">
        <v>70</v>
      </c>
      <c r="D25" s="102">
        <v>49</v>
      </c>
      <c r="F25" s="98"/>
    </row>
    <row r="26" spans="1:6" s="80" customFormat="1" x14ac:dyDescent="0.25">
      <c r="A26" s="78">
        <v>22</v>
      </c>
      <c r="B26" s="79" t="s">
        <v>131</v>
      </c>
      <c r="C26" s="102">
        <v>69</v>
      </c>
      <c r="D26" s="102">
        <v>41</v>
      </c>
      <c r="F26" s="98"/>
    </row>
    <row r="27" spans="1:6" s="80" customFormat="1" ht="47.25" x14ac:dyDescent="0.25">
      <c r="A27" s="78">
        <v>23</v>
      </c>
      <c r="B27" s="79" t="s">
        <v>208</v>
      </c>
      <c r="C27" s="102">
        <v>64</v>
      </c>
      <c r="D27" s="102">
        <v>24</v>
      </c>
      <c r="F27" s="98"/>
    </row>
    <row r="28" spans="1:6" s="80" customFormat="1" x14ac:dyDescent="0.25">
      <c r="A28" s="78">
        <v>24</v>
      </c>
      <c r="B28" s="79" t="s">
        <v>117</v>
      </c>
      <c r="C28" s="102">
        <v>52</v>
      </c>
      <c r="D28" s="102">
        <v>31</v>
      </c>
      <c r="F28" s="98"/>
    </row>
    <row r="29" spans="1:6" s="80" customFormat="1" x14ac:dyDescent="0.25">
      <c r="A29" s="78">
        <v>25</v>
      </c>
      <c r="B29" s="79" t="s">
        <v>154</v>
      </c>
      <c r="C29" s="102">
        <v>52</v>
      </c>
      <c r="D29" s="102">
        <v>27</v>
      </c>
      <c r="F29" s="98"/>
    </row>
    <row r="30" spans="1:6" s="80" customFormat="1" ht="31.5" x14ac:dyDescent="0.25">
      <c r="A30" s="78">
        <v>26</v>
      </c>
      <c r="B30" s="79" t="s">
        <v>121</v>
      </c>
      <c r="C30" s="102">
        <v>51</v>
      </c>
      <c r="D30" s="102">
        <v>22</v>
      </c>
      <c r="F30" s="98"/>
    </row>
    <row r="31" spans="1:6" s="80" customFormat="1" x14ac:dyDescent="0.25">
      <c r="A31" s="78">
        <v>27</v>
      </c>
      <c r="B31" s="79" t="s">
        <v>181</v>
      </c>
      <c r="C31" s="102">
        <v>51</v>
      </c>
      <c r="D31" s="102">
        <v>32</v>
      </c>
      <c r="F31" s="98"/>
    </row>
    <row r="32" spans="1:6" s="80" customFormat="1" x14ac:dyDescent="0.25">
      <c r="A32" s="78">
        <v>28</v>
      </c>
      <c r="B32" s="79" t="s">
        <v>319</v>
      </c>
      <c r="C32" s="102">
        <v>51</v>
      </c>
      <c r="D32" s="102">
        <v>9</v>
      </c>
      <c r="F32" s="98"/>
    </row>
    <row r="33" spans="1:6" s="80" customFormat="1" x14ac:dyDescent="0.25">
      <c r="A33" s="78">
        <v>29</v>
      </c>
      <c r="B33" s="79" t="s">
        <v>104</v>
      </c>
      <c r="C33" s="102">
        <v>48</v>
      </c>
      <c r="D33" s="102">
        <v>28</v>
      </c>
      <c r="F33" s="98"/>
    </row>
    <row r="34" spans="1:6" s="80" customFormat="1" ht="31.5" x14ac:dyDescent="0.25">
      <c r="A34" s="78">
        <v>30</v>
      </c>
      <c r="B34" s="79" t="s">
        <v>227</v>
      </c>
      <c r="C34" s="102">
        <v>48</v>
      </c>
      <c r="D34" s="102">
        <v>27</v>
      </c>
      <c r="F34" s="98"/>
    </row>
    <row r="35" spans="1:6" s="80" customFormat="1" x14ac:dyDescent="0.25">
      <c r="A35" s="78">
        <v>31</v>
      </c>
      <c r="B35" s="81" t="s">
        <v>123</v>
      </c>
      <c r="C35" s="102">
        <v>47</v>
      </c>
      <c r="D35" s="102">
        <v>31</v>
      </c>
      <c r="F35" s="98"/>
    </row>
    <row r="36" spans="1:6" s="80" customFormat="1" ht="31.5" x14ac:dyDescent="0.25">
      <c r="A36" s="78">
        <v>32</v>
      </c>
      <c r="B36" s="79" t="s">
        <v>133</v>
      </c>
      <c r="C36" s="102">
        <v>46</v>
      </c>
      <c r="D36" s="102">
        <v>31</v>
      </c>
      <c r="F36" s="98"/>
    </row>
    <row r="37" spans="1:6" s="80" customFormat="1" x14ac:dyDescent="0.25">
      <c r="A37" s="78">
        <v>33</v>
      </c>
      <c r="B37" s="79" t="s">
        <v>322</v>
      </c>
      <c r="C37" s="102">
        <v>46</v>
      </c>
      <c r="D37" s="102">
        <v>18</v>
      </c>
      <c r="F37" s="98"/>
    </row>
    <row r="38" spans="1:6" s="80" customFormat="1" x14ac:dyDescent="0.25">
      <c r="A38" s="78">
        <v>34</v>
      </c>
      <c r="B38" s="79" t="s">
        <v>122</v>
      </c>
      <c r="C38" s="102">
        <v>45</v>
      </c>
      <c r="D38" s="102">
        <v>31</v>
      </c>
      <c r="F38" s="98"/>
    </row>
    <row r="39" spans="1:6" s="80" customFormat="1" ht="31.5" x14ac:dyDescent="0.25">
      <c r="A39" s="78">
        <v>35</v>
      </c>
      <c r="B39" s="79" t="s">
        <v>114</v>
      </c>
      <c r="C39" s="102">
        <v>44</v>
      </c>
      <c r="D39" s="102">
        <v>27</v>
      </c>
      <c r="F39" s="98"/>
    </row>
    <row r="40" spans="1:6" s="80" customFormat="1" x14ac:dyDescent="0.25">
      <c r="A40" s="78">
        <v>36</v>
      </c>
      <c r="B40" s="79" t="s">
        <v>344</v>
      </c>
      <c r="C40" s="102">
        <v>39</v>
      </c>
      <c r="D40" s="102">
        <v>34</v>
      </c>
      <c r="F40" s="98"/>
    </row>
    <row r="41" spans="1:6" x14ac:dyDescent="0.25">
      <c r="A41" s="78">
        <v>37</v>
      </c>
      <c r="B41" s="82" t="s">
        <v>98</v>
      </c>
      <c r="C41" s="83">
        <v>38</v>
      </c>
      <c r="D41" s="83">
        <v>27</v>
      </c>
      <c r="F41" s="98"/>
    </row>
    <row r="42" spans="1:6" ht="15" customHeight="1" x14ac:dyDescent="0.25">
      <c r="A42" s="78">
        <v>38</v>
      </c>
      <c r="B42" s="84" t="s">
        <v>148</v>
      </c>
      <c r="C42" s="83">
        <v>38</v>
      </c>
      <c r="D42" s="83">
        <v>24</v>
      </c>
      <c r="F42" s="98"/>
    </row>
    <row r="43" spans="1:6" ht="15" customHeight="1" x14ac:dyDescent="0.25">
      <c r="A43" s="78">
        <v>39</v>
      </c>
      <c r="B43" s="79" t="s">
        <v>134</v>
      </c>
      <c r="C43" s="83">
        <v>38</v>
      </c>
      <c r="D43" s="83">
        <v>27</v>
      </c>
      <c r="F43" s="98"/>
    </row>
    <row r="44" spans="1:6" ht="15.6" customHeight="1" x14ac:dyDescent="0.25">
      <c r="A44" s="78">
        <v>40</v>
      </c>
      <c r="B44" s="79" t="s">
        <v>178</v>
      </c>
      <c r="C44" s="83">
        <v>37</v>
      </c>
      <c r="D44" s="83">
        <v>20</v>
      </c>
      <c r="F44" s="98"/>
    </row>
    <row r="45" spans="1:6" ht="31.5" x14ac:dyDescent="0.25">
      <c r="A45" s="78">
        <v>41</v>
      </c>
      <c r="B45" s="79" t="s">
        <v>382</v>
      </c>
      <c r="C45" s="83">
        <v>37</v>
      </c>
      <c r="D45" s="83">
        <v>23</v>
      </c>
      <c r="F45" s="98"/>
    </row>
    <row r="46" spans="1:6" x14ac:dyDescent="0.25">
      <c r="A46" s="78">
        <v>42</v>
      </c>
      <c r="B46" s="79" t="s">
        <v>99</v>
      </c>
      <c r="C46" s="83">
        <v>36</v>
      </c>
      <c r="D46" s="83">
        <v>25</v>
      </c>
      <c r="F46" s="98"/>
    </row>
    <row r="47" spans="1:6" ht="15.6" customHeight="1" x14ac:dyDescent="0.25">
      <c r="A47" s="78">
        <v>43</v>
      </c>
      <c r="B47" s="85" t="s">
        <v>333</v>
      </c>
      <c r="C47" s="83">
        <v>36</v>
      </c>
      <c r="D47" s="83">
        <v>27</v>
      </c>
      <c r="F47" s="98"/>
    </row>
    <row r="48" spans="1:6" x14ac:dyDescent="0.25">
      <c r="A48" s="78">
        <v>44</v>
      </c>
      <c r="B48" s="85" t="s">
        <v>183</v>
      </c>
      <c r="C48" s="83">
        <v>36</v>
      </c>
      <c r="D48" s="83">
        <v>31</v>
      </c>
      <c r="F48" s="98"/>
    </row>
    <row r="49" spans="1:6" x14ac:dyDescent="0.25">
      <c r="A49" s="78">
        <v>45</v>
      </c>
      <c r="B49" s="85" t="s">
        <v>190</v>
      </c>
      <c r="C49" s="83">
        <v>35</v>
      </c>
      <c r="D49" s="83">
        <v>22</v>
      </c>
      <c r="F49" s="98"/>
    </row>
    <row r="50" spans="1:6" x14ac:dyDescent="0.25">
      <c r="A50" s="78">
        <v>46</v>
      </c>
      <c r="B50" s="85" t="s">
        <v>229</v>
      </c>
      <c r="C50" s="83">
        <v>35</v>
      </c>
      <c r="D50" s="83">
        <v>22</v>
      </c>
      <c r="F50" s="98"/>
    </row>
    <row r="51" spans="1:6" ht="15.6" customHeight="1" x14ac:dyDescent="0.25">
      <c r="A51" s="78">
        <v>47</v>
      </c>
      <c r="B51" s="85" t="s">
        <v>150</v>
      </c>
      <c r="C51" s="83">
        <v>35</v>
      </c>
      <c r="D51" s="83">
        <v>18</v>
      </c>
      <c r="F51" s="98"/>
    </row>
    <row r="52" spans="1:6" ht="15.6" customHeight="1" x14ac:dyDescent="0.25">
      <c r="A52" s="78">
        <v>48</v>
      </c>
      <c r="B52" s="85" t="s">
        <v>146</v>
      </c>
      <c r="C52" s="83">
        <v>34</v>
      </c>
      <c r="D52" s="83">
        <v>27</v>
      </c>
      <c r="F52" s="98"/>
    </row>
    <row r="53" spans="1:6" ht="15.6" customHeight="1" x14ac:dyDescent="0.25">
      <c r="A53" s="78">
        <v>49</v>
      </c>
      <c r="B53" s="85" t="s">
        <v>149</v>
      </c>
      <c r="C53" s="83">
        <v>33</v>
      </c>
      <c r="D53" s="83">
        <v>22</v>
      </c>
      <c r="F53" s="98"/>
    </row>
    <row r="54" spans="1:6" x14ac:dyDescent="0.25">
      <c r="A54" s="78">
        <v>50</v>
      </c>
      <c r="B54" s="82" t="s">
        <v>130</v>
      </c>
      <c r="C54" s="200">
        <v>33</v>
      </c>
      <c r="D54" s="200">
        <v>29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12" sqref="B12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3" t="s">
        <v>320</v>
      </c>
      <c r="B1" s="223"/>
      <c r="C1" s="223"/>
    </row>
    <row r="2" spans="1:9" s="88" customFormat="1" ht="20.25" x14ac:dyDescent="0.3">
      <c r="A2" s="230" t="s">
        <v>143</v>
      </c>
      <c r="B2" s="230"/>
      <c r="C2" s="230"/>
    </row>
    <row r="3" spans="1:9" ht="8.25" customHeight="1" x14ac:dyDescent="0.2"/>
    <row r="4" spans="1:9" s="77" customFormat="1" ht="35.450000000000003" customHeight="1" x14ac:dyDescent="0.25">
      <c r="A4" s="170" t="s">
        <v>90</v>
      </c>
      <c r="B4" s="171" t="s">
        <v>465</v>
      </c>
      <c r="C4" s="169" t="s">
        <v>466</v>
      </c>
    </row>
    <row r="5" spans="1:9" ht="38.450000000000003" customHeight="1" x14ac:dyDescent="0.2">
      <c r="A5" s="227" t="s">
        <v>144</v>
      </c>
      <c r="B5" s="227"/>
      <c r="C5" s="227"/>
      <c r="I5" s="93"/>
    </row>
    <row r="6" spans="1:9" ht="18.75" customHeight="1" x14ac:dyDescent="0.2">
      <c r="A6" s="94" t="s">
        <v>317</v>
      </c>
      <c r="B6" s="133">
        <v>148</v>
      </c>
      <c r="C6" s="133">
        <v>42</v>
      </c>
      <c r="D6" s="136"/>
      <c r="I6" s="93"/>
    </row>
    <row r="7" spans="1:9" ht="31.9" customHeight="1" x14ac:dyDescent="0.2">
      <c r="A7" s="95" t="s">
        <v>208</v>
      </c>
      <c r="B7" s="102">
        <v>64</v>
      </c>
      <c r="C7" s="102">
        <v>24</v>
      </c>
    </row>
    <row r="8" spans="1:9" ht="18.600000000000001" customHeight="1" x14ac:dyDescent="0.2">
      <c r="A8" s="95" t="s">
        <v>319</v>
      </c>
      <c r="B8" s="102">
        <v>51</v>
      </c>
      <c r="C8" s="102">
        <v>9</v>
      </c>
      <c r="D8" s="136"/>
    </row>
    <row r="9" spans="1:9" ht="18.600000000000001" customHeight="1" x14ac:dyDescent="0.2">
      <c r="A9" s="95" t="s">
        <v>122</v>
      </c>
      <c r="B9" s="102">
        <v>45</v>
      </c>
      <c r="C9" s="102">
        <v>31</v>
      </c>
    </row>
    <row r="10" spans="1:9" ht="18.600000000000001" customHeight="1" x14ac:dyDescent="0.2">
      <c r="A10" s="95" t="s">
        <v>148</v>
      </c>
      <c r="B10" s="102">
        <v>38</v>
      </c>
      <c r="C10" s="102">
        <v>24</v>
      </c>
      <c r="D10" s="136"/>
    </row>
    <row r="11" spans="1:9" ht="18.600000000000001" customHeight="1" x14ac:dyDescent="0.2">
      <c r="A11" s="95" t="s">
        <v>190</v>
      </c>
      <c r="B11" s="102">
        <v>35</v>
      </c>
      <c r="C11" s="102">
        <v>22</v>
      </c>
    </row>
    <row r="12" spans="1:9" ht="18.600000000000001" customHeight="1" x14ac:dyDescent="0.2">
      <c r="A12" s="95" t="s">
        <v>150</v>
      </c>
      <c r="B12" s="102">
        <v>35</v>
      </c>
      <c r="C12" s="102">
        <v>18</v>
      </c>
      <c r="D12" s="136"/>
    </row>
    <row r="13" spans="1:9" ht="18.600000000000001" customHeight="1" x14ac:dyDescent="0.2">
      <c r="A13" s="96" t="s">
        <v>146</v>
      </c>
      <c r="B13" s="102">
        <v>34</v>
      </c>
      <c r="C13" s="102">
        <v>27</v>
      </c>
    </row>
    <row r="14" spans="1:9" ht="18.600000000000001" customHeight="1" x14ac:dyDescent="0.2">
      <c r="A14" s="96" t="s">
        <v>149</v>
      </c>
      <c r="B14" s="102">
        <v>33</v>
      </c>
      <c r="C14" s="102">
        <v>22</v>
      </c>
      <c r="D14" s="136"/>
    </row>
    <row r="15" spans="1:9" ht="31.15" customHeight="1" x14ac:dyDescent="0.2">
      <c r="A15" s="96" t="s">
        <v>207</v>
      </c>
      <c r="B15" s="102">
        <v>28</v>
      </c>
      <c r="C15" s="102">
        <v>18</v>
      </c>
    </row>
    <row r="16" spans="1:9" ht="18.600000000000001" customHeight="1" x14ac:dyDescent="0.2">
      <c r="A16" s="96" t="s">
        <v>147</v>
      </c>
      <c r="B16" s="102">
        <v>25</v>
      </c>
      <c r="C16" s="102">
        <v>18</v>
      </c>
      <c r="D16" s="136"/>
    </row>
    <row r="17" spans="1:4" ht="18.600000000000001" customHeight="1" x14ac:dyDescent="0.2">
      <c r="A17" s="94" t="s">
        <v>321</v>
      </c>
      <c r="B17" s="102">
        <v>24</v>
      </c>
      <c r="C17" s="102">
        <v>14</v>
      </c>
    </row>
    <row r="18" spans="1:4" ht="18.600000000000001" customHeight="1" x14ac:dyDescent="0.2">
      <c r="A18" s="95" t="s">
        <v>358</v>
      </c>
      <c r="B18" s="102">
        <v>23</v>
      </c>
      <c r="C18" s="102">
        <v>8</v>
      </c>
      <c r="D18" s="136"/>
    </row>
    <row r="19" spans="1:4" ht="18.600000000000001" customHeight="1" x14ac:dyDescent="0.2">
      <c r="A19" s="95" t="s">
        <v>359</v>
      </c>
      <c r="B19" s="102">
        <v>22</v>
      </c>
      <c r="C19" s="102">
        <v>13</v>
      </c>
    </row>
    <row r="20" spans="1:4" ht="18.600000000000001" customHeight="1" x14ac:dyDescent="0.2">
      <c r="A20" s="95" t="s">
        <v>210</v>
      </c>
      <c r="B20" s="102">
        <v>20</v>
      </c>
      <c r="C20" s="102">
        <v>14</v>
      </c>
      <c r="D20" s="136"/>
    </row>
    <row r="21" spans="1:4" ht="38.450000000000003" customHeight="1" x14ac:dyDescent="0.2">
      <c r="A21" s="227" t="s">
        <v>36</v>
      </c>
      <c r="B21" s="227"/>
      <c r="C21" s="227"/>
    </row>
    <row r="22" spans="1:4" ht="15.75" x14ac:dyDescent="0.2">
      <c r="A22" s="95" t="s">
        <v>214</v>
      </c>
      <c r="B22" s="102">
        <v>72</v>
      </c>
      <c r="C22" s="102">
        <v>37</v>
      </c>
      <c r="D22" s="136"/>
    </row>
    <row r="23" spans="1:4" ht="31.15" customHeight="1" x14ac:dyDescent="0.2">
      <c r="A23" s="95" t="s">
        <v>121</v>
      </c>
      <c r="B23" s="102">
        <v>51</v>
      </c>
      <c r="C23" s="102">
        <v>22</v>
      </c>
    </row>
    <row r="24" spans="1:4" ht="18" customHeight="1" x14ac:dyDescent="0.2">
      <c r="A24" s="95" t="s">
        <v>114</v>
      </c>
      <c r="B24" s="102">
        <v>44</v>
      </c>
      <c r="C24" s="102">
        <v>27</v>
      </c>
      <c r="D24" s="136"/>
    </row>
    <row r="25" spans="1:4" ht="31.15" customHeight="1" x14ac:dyDescent="0.2">
      <c r="A25" s="95" t="s">
        <v>382</v>
      </c>
      <c r="B25" s="102">
        <v>37</v>
      </c>
      <c r="C25" s="102">
        <v>23</v>
      </c>
    </row>
    <row r="26" spans="1:4" ht="18" customHeight="1" x14ac:dyDescent="0.2">
      <c r="A26" s="95" t="s">
        <v>152</v>
      </c>
      <c r="B26" s="102">
        <v>26</v>
      </c>
      <c r="C26" s="102">
        <v>16</v>
      </c>
      <c r="D26" s="136"/>
    </row>
    <row r="27" spans="1:4" ht="18" customHeight="1" x14ac:dyDescent="0.2">
      <c r="A27" s="95" t="s">
        <v>140</v>
      </c>
      <c r="B27" s="102">
        <v>24</v>
      </c>
      <c r="C27" s="102">
        <v>18</v>
      </c>
    </row>
    <row r="28" spans="1:4" ht="18" customHeight="1" x14ac:dyDescent="0.2">
      <c r="A28" s="95" t="s">
        <v>212</v>
      </c>
      <c r="B28" s="102">
        <v>21</v>
      </c>
      <c r="C28" s="102">
        <v>12</v>
      </c>
      <c r="D28" s="136"/>
    </row>
    <row r="29" spans="1:4" ht="18" customHeight="1" x14ac:dyDescent="0.2">
      <c r="A29" s="95" t="s">
        <v>137</v>
      </c>
      <c r="B29" s="102">
        <v>16</v>
      </c>
      <c r="C29" s="102">
        <v>10</v>
      </c>
    </row>
    <row r="30" spans="1:4" ht="18" customHeight="1" x14ac:dyDescent="0.2">
      <c r="A30" s="95" t="s">
        <v>406</v>
      </c>
      <c r="B30" s="102">
        <v>16</v>
      </c>
      <c r="C30" s="102">
        <v>11</v>
      </c>
      <c r="D30" s="136"/>
    </row>
    <row r="31" spans="1:4" ht="18" customHeight="1" x14ac:dyDescent="0.2">
      <c r="A31" s="95" t="s">
        <v>339</v>
      </c>
      <c r="B31" s="102">
        <v>14</v>
      </c>
      <c r="C31" s="102">
        <v>10</v>
      </c>
    </row>
    <row r="32" spans="1:4" ht="18" customHeight="1" x14ac:dyDescent="0.2">
      <c r="A32" s="95" t="s">
        <v>416</v>
      </c>
      <c r="B32" s="102">
        <v>14</v>
      </c>
      <c r="C32" s="102">
        <v>7</v>
      </c>
      <c r="D32" s="136"/>
    </row>
    <row r="33" spans="1:4" ht="18" customHeight="1" x14ac:dyDescent="0.2">
      <c r="A33" s="95" t="s">
        <v>390</v>
      </c>
      <c r="B33" s="102">
        <v>12</v>
      </c>
      <c r="C33" s="102">
        <v>8</v>
      </c>
    </row>
    <row r="34" spans="1:4" ht="18" customHeight="1" x14ac:dyDescent="0.2">
      <c r="A34" s="95" t="s">
        <v>188</v>
      </c>
      <c r="B34" s="102">
        <v>11</v>
      </c>
      <c r="C34" s="102">
        <v>6</v>
      </c>
      <c r="D34" s="136"/>
    </row>
    <row r="35" spans="1:4" ht="18" customHeight="1" x14ac:dyDescent="0.2">
      <c r="A35" s="95" t="s">
        <v>347</v>
      </c>
      <c r="B35" s="102">
        <v>11</v>
      </c>
      <c r="C35" s="102">
        <v>7</v>
      </c>
    </row>
    <row r="36" spans="1:4" ht="15.75" x14ac:dyDescent="0.2">
      <c r="A36" s="95" t="s">
        <v>433</v>
      </c>
      <c r="B36" s="102">
        <v>10</v>
      </c>
      <c r="C36" s="102">
        <v>7</v>
      </c>
      <c r="D36" s="136"/>
    </row>
    <row r="37" spans="1:4" ht="38.450000000000003" customHeight="1" x14ac:dyDescent="0.2">
      <c r="A37" s="227" t="s">
        <v>37</v>
      </c>
      <c r="B37" s="227"/>
      <c r="C37" s="227"/>
    </row>
    <row r="38" spans="1:4" ht="21.75" customHeight="1" x14ac:dyDescent="0.2">
      <c r="A38" s="96" t="s">
        <v>154</v>
      </c>
      <c r="B38" s="102">
        <v>52</v>
      </c>
      <c r="C38" s="102">
        <v>27</v>
      </c>
      <c r="D38" s="136"/>
    </row>
    <row r="39" spans="1:4" ht="21.75" customHeight="1" x14ac:dyDescent="0.2">
      <c r="A39" s="96" t="s">
        <v>322</v>
      </c>
      <c r="B39" s="102">
        <v>46</v>
      </c>
      <c r="C39" s="102">
        <v>18</v>
      </c>
    </row>
    <row r="40" spans="1:4" ht="21.75" customHeight="1" x14ac:dyDescent="0.2">
      <c r="A40" s="96" t="s">
        <v>217</v>
      </c>
      <c r="B40" s="102">
        <v>26</v>
      </c>
      <c r="C40" s="102">
        <v>17</v>
      </c>
      <c r="D40" s="136"/>
    </row>
    <row r="41" spans="1:4" ht="21.75" customHeight="1" x14ac:dyDescent="0.2">
      <c r="A41" s="96" t="s">
        <v>341</v>
      </c>
      <c r="B41" s="102">
        <v>25</v>
      </c>
      <c r="C41" s="102">
        <v>8</v>
      </c>
    </row>
    <row r="42" spans="1:4" ht="21.75" customHeight="1" x14ac:dyDescent="0.2">
      <c r="A42" s="96" t="s">
        <v>155</v>
      </c>
      <c r="B42" s="102">
        <v>24</v>
      </c>
      <c r="C42" s="102">
        <v>16</v>
      </c>
      <c r="D42" s="136"/>
    </row>
    <row r="43" spans="1:4" ht="21.75" customHeight="1" x14ac:dyDescent="0.2">
      <c r="A43" s="96" t="s">
        <v>103</v>
      </c>
      <c r="B43" s="102">
        <v>19</v>
      </c>
      <c r="C43" s="102">
        <v>8</v>
      </c>
    </row>
    <row r="44" spans="1:4" ht="21.75" customHeight="1" x14ac:dyDescent="0.2">
      <c r="A44" s="96" t="s">
        <v>113</v>
      </c>
      <c r="B44" s="102">
        <v>19</v>
      </c>
      <c r="C44" s="102">
        <v>11</v>
      </c>
      <c r="D44" s="136"/>
    </row>
    <row r="45" spans="1:4" ht="21.75" customHeight="1" x14ac:dyDescent="0.2">
      <c r="A45" s="96" t="s">
        <v>340</v>
      </c>
      <c r="B45" s="102">
        <v>18</v>
      </c>
      <c r="C45" s="102">
        <v>14</v>
      </c>
    </row>
    <row r="46" spans="1:4" ht="21.75" customHeight="1" x14ac:dyDescent="0.2">
      <c r="A46" s="96" t="s">
        <v>323</v>
      </c>
      <c r="B46" s="102">
        <v>16</v>
      </c>
      <c r="C46" s="102">
        <v>11</v>
      </c>
      <c r="D46" s="136"/>
    </row>
    <row r="47" spans="1:4" ht="21.75" customHeight="1" x14ac:dyDescent="0.2">
      <c r="A47" s="96" t="s">
        <v>218</v>
      </c>
      <c r="B47" s="102">
        <v>13</v>
      </c>
      <c r="C47" s="102">
        <v>10</v>
      </c>
    </row>
    <row r="48" spans="1:4" ht="21.75" customHeight="1" x14ac:dyDescent="0.2">
      <c r="A48" s="96" t="s">
        <v>443</v>
      </c>
      <c r="B48" s="102">
        <v>10</v>
      </c>
      <c r="C48" s="102">
        <v>7</v>
      </c>
      <c r="D48" s="136"/>
    </row>
    <row r="49" spans="1:4" ht="21.75" customHeight="1" x14ac:dyDescent="0.2">
      <c r="A49" s="96" t="s">
        <v>417</v>
      </c>
      <c r="B49" s="102">
        <v>10</v>
      </c>
      <c r="C49" s="102">
        <v>5</v>
      </c>
    </row>
    <row r="50" spans="1:4" ht="21.75" customHeight="1" x14ac:dyDescent="0.2">
      <c r="A50" s="96" t="s">
        <v>418</v>
      </c>
      <c r="B50" s="102">
        <v>9</v>
      </c>
      <c r="C50" s="102">
        <v>5</v>
      </c>
      <c r="D50" s="136"/>
    </row>
    <row r="51" spans="1:4" ht="21.75" customHeight="1" x14ac:dyDescent="0.2">
      <c r="A51" s="96" t="s">
        <v>348</v>
      </c>
      <c r="B51" s="102">
        <v>9</v>
      </c>
      <c r="C51" s="102">
        <v>6</v>
      </c>
    </row>
    <row r="52" spans="1:4" ht="21.75" customHeight="1" x14ac:dyDescent="0.2">
      <c r="A52" s="96" t="s">
        <v>397</v>
      </c>
      <c r="B52" s="102">
        <v>9</v>
      </c>
      <c r="C52" s="102">
        <v>8</v>
      </c>
      <c r="D52" s="136"/>
    </row>
    <row r="53" spans="1:4" ht="38.450000000000003" customHeight="1" x14ac:dyDescent="0.2">
      <c r="A53" s="227" t="s">
        <v>38</v>
      </c>
      <c r="B53" s="227"/>
      <c r="C53" s="227"/>
    </row>
    <row r="54" spans="1:4" ht="21.6" customHeight="1" x14ac:dyDescent="0.2">
      <c r="A54" s="95" t="s">
        <v>128</v>
      </c>
      <c r="B54" s="133">
        <v>17</v>
      </c>
      <c r="C54" s="133">
        <v>9</v>
      </c>
      <c r="D54" s="136"/>
    </row>
    <row r="55" spans="1:4" ht="21.75" customHeight="1" x14ac:dyDescent="0.2">
      <c r="A55" s="95" t="s">
        <v>197</v>
      </c>
      <c r="B55" s="102">
        <v>15</v>
      </c>
      <c r="C55" s="102">
        <v>9</v>
      </c>
    </row>
    <row r="56" spans="1:4" ht="21.75" customHeight="1" x14ac:dyDescent="0.2">
      <c r="A56" s="95" t="s">
        <v>159</v>
      </c>
      <c r="B56" s="102">
        <v>14</v>
      </c>
      <c r="C56" s="102">
        <v>11</v>
      </c>
      <c r="D56" s="136"/>
    </row>
    <row r="57" spans="1:4" ht="21.75" customHeight="1" x14ac:dyDescent="0.2">
      <c r="A57" s="95" t="s">
        <v>141</v>
      </c>
      <c r="B57" s="97">
        <v>9</v>
      </c>
      <c r="C57" s="97">
        <v>3</v>
      </c>
    </row>
    <row r="58" spans="1:4" ht="21.75" customHeight="1" x14ac:dyDescent="0.2">
      <c r="A58" s="95" t="s">
        <v>158</v>
      </c>
      <c r="B58" s="102">
        <v>8</v>
      </c>
      <c r="C58" s="102">
        <v>5</v>
      </c>
      <c r="D58" s="136"/>
    </row>
    <row r="59" spans="1:4" ht="31.15" customHeight="1" x14ac:dyDescent="0.2">
      <c r="A59" s="95" t="s">
        <v>162</v>
      </c>
      <c r="B59" s="102">
        <v>7</v>
      </c>
      <c r="C59" s="102">
        <v>3</v>
      </c>
    </row>
    <row r="60" spans="1:4" ht="21.6" customHeight="1" x14ac:dyDescent="0.2">
      <c r="A60" s="95" t="s">
        <v>160</v>
      </c>
      <c r="B60" s="102">
        <v>7</v>
      </c>
      <c r="C60" s="102">
        <v>3</v>
      </c>
      <c r="D60" s="136"/>
    </row>
    <row r="61" spans="1:4" ht="21" customHeight="1" x14ac:dyDescent="0.2">
      <c r="A61" s="95" t="s">
        <v>120</v>
      </c>
      <c r="B61" s="102">
        <v>6</v>
      </c>
      <c r="C61" s="102">
        <v>3</v>
      </c>
    </row>
    <row r="62" spans="1:4" ht="21.6" customHeight="1" x14ac:dyDescent="0.2">
      <c r="A62" s="95" t="s">
        <v>198</v>
      </c>
      <c r="B62" s="102">
        <v>5</v>
      </c>
      <c r="C62" s="102">
        <v>3</v>
      </c>
      <c r="D62" s="136"/>
    </row>
    <row r="63" spans="1:4" ht="21" customHeight="1" x14ac:dyDescent="0.2">
      <c r="A63" s="95" t="s">
        <v>220</v>
      </c>
      <c r="B63" s="102">
        <v>4</v>
      </c>
      <c r="C63" s="102">
        <v>3</v>
      </c>
    </row>
    <row r="64" spans="1:4" ht="21.6" customHeight="1" x14ac:dyDescent="0.2">
      <c r="A64" s="95" t="s">
        <v>392</v>
      </c>
      <c r="B64" s="102">
        <v>4</v>
      </c>
      <c r="C64" s="102">
        <v>3</v>
      </c>
      <c r="D64" s="136"/>
    </row>
    <row r="65" spans="1:5" ht="21.6" customHeight="1" x14ac:dyDescent="0.2">
      <c r="A65" s="95" t="s">
        <v>419</v>
      </c>
      <c r="B65" s="102">
        <v>4</v>
      </c>
      <c r="C65" s="102">
        <v>3</v>
      </c>
    </row>
    <row r="66" spans="1:5" ht="31.15" customHeight="1" x14ac:dyDescent="0.2">
      <c r="A66" s="95" t="s">
        <v>489</v>
      </c>
      <c r="B66" s="102">
        <v>3</v>
      </c>
      <c r="C66" s="102">
        <v>3</v>
      </c>
      <c r="D66" s="136"/>
    </row>
    <row r="67" spans="1:5" ht="21.6" customHeight="1" x14ac:dyDescent="0.2">
      <c r="A67" s="95" t="s">
        <v>324</v>
      </c>
      <c r="B67" s="102">
        <v>3</v>
      </c>
      <c r="C67" s="102">
        <v>2</v>
      </c>
    </row>
    <row r="68" spans="1:5" ht="21.6" customHeight="1" x14ac:dyDescent="0.2">
      <c r="A68" s="95" t="s">
        <v>420</v>
      </c>
      <c r="B68" s="102">
        <v>3</v>
      </c>
      <c r="C68" s="102">
        <v>3</v>
      </c>
      <c r="D68" s="136"/>
    </row>
    <row r="69" spans="1:5" ht="38.450000000000003" customHeight="1" x14ac:dyDescent="0.2">
      <c r="A69" s="227" t="s">
        <v>39</v>
      </c>
      <c r="B69" s="227"/>
      <c r="C69" s="227"/>
    </row>
    <row r="70" spans="1:5" ht="21" customHeight="1" x14ac:dyDescent="0.2">
      <c r="A70" s="95" t="s">
        <v>106</v>
      </c>
      <c r="B70" s="102">
        <v>255</v>
      </c>
      <c r="C70" s="102">
        <v>165</v>
      </c>
      <c r="D70" s="136"/>
      <c r="E70" s="136"/>
    </row>
    <row r="71" spans="1:5" ht="21" customHeight="1" x14ac:dyDescent="0.2">
      <c r="A71" s="95" t="s">
        <v>338</v>
      </c>
      <c r="B71" s="102">
        <v>122</v>
      </c>
      <c r="C71" s="102">
        <v>44</v>
      </c>
    </row>
    <row r="72" spans="1:5" ht="21" customHeight="1" x14ac:dyDescent="0.2">
      <c r="A72" s="95" t="s">
        <v>105</v>
      </c>
      <c r="B72" s="102">
        <v>81</v>
      </c>
      <c r="C72" s="102">
        <v>61</v>
      </c>
      <c r="D72" s="136"/>
    </row>
    <row r="73" spans="1:5" ht="21" customHeight="1" x14ac:dyDescent="0.2">
      <c r="A73" s="95" t="s">
        <v>104</v>
      </c>
      <c r="B73" s="102">
        <v>48</v>
      </c>
      <c r="C73" s="102">
        <v>28</v>
      </c>
    </row>
    <row r="74" spans="1:5" ht="21" customHeight="1" x14ac:dyDescent="0.2">
      <c r="A74" s="95" t="s">
        <v>98</v>
      </c>
      <c r="B74" s="102">
        <v>38</v>
      </c>
      <c r="C74" s="102">
        <v>27</v>
      </c>
      <c r="D74" s="136"/>
    </row>
    <row r="75" spans="1:5" ht="21" customHeight="1" x14ac:dyDescent="0.2">
      <c r="A75" s="95" t="s">
        <v>342</v>
      </c>
      <c r="B75" s="102">
        <v>27</v>
      </c>
      <c r="C75" s="102">
        <v>13</v>
      </c>
    </row>
    <row r="76" spans="1:5" ht="21" customHeight="1" x14ac:dyDescent="0.2">
      <c r="A76" s="95" t="s">
        <v>100</v>
      </c>
      <c r="B76" s="102">
        <v>15</v>
      </c>
      <c r="C76" s="102">
        <v>9</v>
      </c>
      <c r="D76" s="136"/>
    </row>
    <row r="77" spans="1:5" ht="21.6" customHeight="1" x14ac:dyDescent="0.2">
      <c r="A77" s="95" t="s">
        <v>222</v>
      </c>
      <c r="B77" s="102">
        <v>15</v>
      </c>
      <c r="C77" s="102">
        <v>12</v>
      </c>
    </row>
    <row r="78" spans="1:5" ht="21" customHeight="1" x14ac:dyDescent="0.2">
      <c r="A78" s="95" t="s">
        <v>349</v>
      </c>
      <c r="B78" s="102">
        <v>11</v>
      </c>
      <c r="C78" s="102">
        <v>5</v>
      </c>
      <c r="D78" s="136"/>
    </row>
    <row r="79" spans="1:5" ht="21" customHeight="1" x14ac:dyDescent="0.2">
      <c r="A79" s="95" t="s">
        <v>326</v>
      </c>
      <c r="B79" s="102">
        <v>9</v>
      </c>
      <c r="C79" s="102">
        <v>7</v>
      </c>
    </row>
    <row r="80" spans="1:5" ht="21.6" customHeight="1" x14ac:dyDescent="0.2">
      <c r="A80" s="95" t="s">
        <v>373</v>
      </c>
      <c r="B80" s="102">
        <v>8</v>
      </c>
      <c r="C80" s="102">
        <v>5</v>
      </c>
      <c r="D80" s="136"/>
    </row>
    <row r="81" spans="1:4" ht="31.7" customHeight="1" x14ac:dyDescent="0.2">
      <c r="A81" s="95" t="s">
        <v>325</v>
      </c>
      <c r="B81" s="102">
        <v>6</v>
      </c>
      <c r="C81" s="102">
        <v>3</v>
      </c>
    </row>
    <row r="82" spans="1:4" ht="21" customHeight="1" x14ac:dyDescent="0.2">
      <c r="A82" s="95" t="s">
        <v>421</v>
      </c>
      <c r="B82" s="102">
        <v>6</v>
      </c>
      <c r="C82" s="102">
        <v>3</v>
      </c>
      <c r="D82" s="136"/>
    </row>
    <row r="83" spans="1:4" ht="21" customHeight="1" x14ac:dyDescent="0.2">
      <c r="A83" s="95" t="s">
        <v>132</v>
      </c>
      <c r="B83" s="102">
        <v>5</v>
      </c>
      <c r="C83" s="102">
        <v>3</v>
      </c>
    </row>
    <row r="84" spans="1:4" ht="21.6" customHeight="1" x14ac:dyDescent="0.2">
      <c r="A84" s="95" t="s">
        <v>223</v>
      </c>
      <c r="B84" s="102">
        <v>5</v>
      </c>
      <c r="C84" s="102">
        <v>3</v>
      </c>
      <c r="D84" s="136"/>
    </row>
    <row r="85" spans="1:4" ht="38.450000000000003" customHeight="1" x14ac:dyDescent="0.2">
      <c r="A85" s="227" t="s">
        <v>166</v>
      </c>
      <c r="B85" s="227"/>
      <c r="C85" s="227"/>
    </row>
    <row r="86" spans="1:4" ht="31.9" customHeight="1" x14ac:dyDescent="0.2">
      <c r="A86" s="95" t="s">
        <v>115</v>
      </c>
      <c r="B86" s="102">
        <v>255</v>
      </c>
      <c r="C86" s="102">
        <v>190</v>
      </c>
      <c r="D86" s="136"/>
    </row>
    <row r="87" spans="1:4" ht="20.25" customHeight="1" x14ac:dyDescent="0.2">
      <c r="A87" s="95" t="s">
        <v>167</v>
      </c>
      <c r="B87" s="102">
        <v>108</v>
      </c>
      <c r="C87" s="102">
        <v>81</v>
      </c>
    </row>
    <row r="88" spans="1:4" ht="31.15" customHeight="1" x14ac:dyDescent="0.2">
      <c r="A88" s="95" t="s">
        <v>203</v>
      </c>
      <c r="B88" s="102">
        <v>30</v>
      </c>
      <c r="C88" s="102">
        <v>19</v>
      </c>
      <c r="D88" s="136"/>
    </row>
    <row r="89" spans="1:4" ht="19.899999999999999" customHeight="1" x14ac:dyDescent="0.2">
      <c r="A89" s="95" t="s">
        <v>334</v>
      </c>
      <c r="B89" s="102">
        <v>29</v>
      </c>
      <c r="C89" s="102">
        <v>24</v>
      </c>
    </row>
    <row r="90" spans="1:4" ht="19.899999999999999" customHeight="1" x14ac:dyDescent="0.2">
      <c r="A90" s="95" t="s">
        <v>169</v>
      </c>
      <c r="B90" s="102">
        <v>28</v>
      </c>
      <c r="C90" s="102">
        <v>11</v>
      </c>
      <c r="D90" s="136"/>
    </row>
    <row r="91" spans="1:4" ht="48" customHeight="1" x14ac:dyDescent="0.2">
      <c r="A91" s="95" t="s">
        <v>327</v>
      </c>
      <c r="B91" s="102">
        <v>19</v>
      </c>
      <c r="C91" s="102">
        <v>9</v>
      </c>
    </row>
    <row r="92" spans="1:4" ht="19.899999999999999" customHeight="1" x14ac:dyDescent="0.2">
      <c r="A92" s="95" t="s">
        <v>400</v>
      </c>
      <c r="B92" s="102">
        <v>13</v>
      </c>
      <c r="C92" s="102">
        <v>8</v>
      </c>
      <c r="D92" s="136"/>
    </row>
    <row r="93" spans="1:4" ht="20.45" customHeight="1" x14ac:dyDescent="0.2">
      <c r="A93" s="95" t="s">
        <v>173</v>
      </c>
      <c r="B93" s="102">
        <v>11</v>
      </c>
      <c r="C93" s="102">
        <v>2</v>
      </c>
    </row>
    <row r="94" spans="1:4" ht="19.899999999999999" customHeight="1" x14ac:dyDescent="0.2">
      <c r="A94" s="95" t="s">
        <v>224</v>
      </c>
      <c r="B94" s="102">
        <v>10</v>
      </c>
      <c r="C94" s="102">
        <v>8</v>
      </c>
      <c r="D94" s="136"/>
    </row>
    <row r="95" spans="1:4" ht="20.25" customHeight="1" x14ac:dyDescent="0.2">
      <c r="A95" s="95" t="s">
        <v>350</v>
      </c>
      <c r="B95" s="102">
        <v>9</v>
      </c>
      <c r="C95" s="102">
        <v>7</v>
      </c>
    </row>
    <row r="96" spans="1:4" ht="20.25" customHeight="1" x14ac:dyDescent="0.2">
      <c r="A96" s="95" t="s">
        <v>200</v>
      </c>
      <c r="B96" s="102">
        <v>8</v>
      </c>
      <c r="C96" s="102">
        <v>4</v>
      </c>
      <c r="D96" s="136"/>
    </row>
    <row r="97" spans="1:4" ht="19.899999999999999" customHeight="1" x14ac:dyDescent="0.2">
      <c r="A97" s="95" t="s">
        <v>171</v>
      </c>
      <c r="B97" s="102">
        <v>7</v>
      </c>
      <c r="C97" s="102">
        <v>4</v>
      </c>
    </row>
    <row r="98" spans="1:4" ht="19.899999999999999" customHeight="1" x14ac:dyDescent="0.2">
      <c r="A98" s="95" t="s">
        <v>172</v>
      </c>
      <c r="B98" s="102">
        <v>7</v>
      </c>
      <c r="C98" s="102">
        <v>6</v>
      </c>
      <c r="D98" s="136"/>
    </row>
    <row r="99" spans="1:4" ht="19.899999999999999" customHeight="1" x14ac:dyDescent="0.2">
      <c r="A99" s="95" t="s">
        <v>168</v>
      </c>
      <c r="B99" s="102">
        <v>6</v>
      </c>
      <c r="C99" s="102">
        <v>6</v>
      </c>
    </row>
    <row r="100" spans="1:4" ht="31.15" customHeight="1" x14ac:dyDescent="0.2">
      <c r="A100" s="95" t="s">
        <v>439</v>
      </c>
      <c r="B100" s="102">
        <v>6</v>
      </c>
      <c r="C100" s="102">
        <v>3</v>
      </c>
      <c r="D100" s="136"/>
    </row>
    <row r="101" spans="1:4" ht="38.450000000000003" customHeight="1" x14ac:dyDescent="0.2">
      <c r="A101" s="227" t="s">
        <v>41</v>
      </c>
      <c r="B101" s="227"/>
      <c r="C101" s="227"/>
    </row>
    <row r="102" spans="1:4" ht="18.75" customHeight="1" x14ac:dyDescent="0.2">
      <c r="A102" s="95" t="s">
        <v>111</v>
      </c>
      <c r="B102" s="102">
        <v>307</v>
      </c>
      <c r="C102" s="102">
        <v>207</v>
      </c>
      <c r="D102" s="136"/>
    </row>
    <row r="103" spans="1:4" ht="18.75" customHeight="1" x14ac:dyDescent="0.2">
      <c r="A103" s="95" t="s">
        <v>118</v>
      </c>
      <c r="B103" s="102">
        <v>128</v>
      </c>
      <c r="C103" s="102">
        <v>70</v>
      </c>
    </row>
    <row r="104" spans="1:4" ht="31.5" x14ac:dyDescent="0.2">
      <c r="A104" s="94" t="s">
        <v>119</v>
      </c>
      <c r="B104" s="102">
        <v>71</v>
      </c>
      <c r="C104" s="102">
        <v>48</v>
      </c>
      <c r="D104" s="136"/>
    </row>
    <row r="105" spans="1:4" ht="31.5" x14ac:dyDescent="0.2">
      <c r="A105" s="95" t="s">
        <v>227</v>
      </c>
      <c r="B105" s="102">
        <v>48</v>
      </c>
      <c r="C105" s="102">
        <v>27</v>
      </c>
    </row>
    <row r="106" spans="1:4" ht="31.15" customHeight="1" x14ac:dyDescent="0.2">
      <c r="A106" s="95" t="s">
        <v>133</v>
      </c>
      <c r="B106" s="102">
        <v>46</v>
      </c>
      <c r="C106" s="102">
        <v>31</v>
      </c>
      <c r="D106" s="136"/>
    </row>
    <row r="107" spans="1:4" ht="31.15" customHeight="1" x14ac:dyDescent="0.2">
      <c r="A107" s="95" t="s">
        <v>134</v>
      </c>
      <c r="B107" s="102">
        <v>38</v>
      </c>
      <c r="C107" s="102">
        <v>27</v>
      </c>
    </row>
    <row r="108" spans="1:4" ht="18.600000000000001" customHeight="1" x14ac:dyDescent="0.2">
      <c r="A108" s="95" t="s">
        <v>178</v>
      </c>
      <c r="B108" s="102">
        <v>37</v>
      </c>
      <c r="C108" s="102">
        <v>20</v>
      </c>
      <c r="D108" s="136"/>
    </row>
    <row r="109" spans="1:4" ht="31.15" customHeight="1" x14ac:dyDescent="0.2">
      <c r="A109" s="95" t="s">
        <v>333</v>
      </c>
      <c r="B109" s="102">
        <v>36</v>
      </c>
      <c r="C109" s="102">
        <v>27</v>
      </c>
    </row>
    <row r="110" spans="1:4" ht="18.600000000000001" customHeight="1" x14ac:dyDescent="0.2">
      <c r="A110" s="95" t="s">
        <v>130</v>
      </c>
      <c r="B110" s="102">
        <v>33</v>
      </c>
      <c r="C110" s="102">
        <v>29</v>
      </c>
      <c r="D110" s="136"/>
    </row>
    <row r="111" spans="1:4" ht="18.600000000000001" customHeight="1" x14ac:dyDescent="0.2">
      <c r="A111" s="95" t="s">
        <v>225</v>
      </c>
      <c r="B111" s="102">
        <v>31</v>
      </c>
      <c r="C111" s="102">
        <v>23</v>
      </c>
    </row>
    <row r="112" spans="1:4" ht="18.600000000000001" customHeight="1" x14ac:dyDescent="0.2">
      <c r="A112" s="95" t="s">
        <v>228</v>
      </c>
      <c r="B112" s="102">
        <v>31</v>
      </c>
      <c r="C112" s="102">
        <v>26</v>
      </c>
      <c r="D112" s="136"/>
    </row>
    <row r="113" spans="1:4" ht="31.15" customHeight="1" x14ac:dyDescent="0.2">
      <c r="A113" s="95" t="s">
        <v>353</v>
      </c>
      <c r="B113" s="102">
        <v>30</v>
      </c>
      <c r="C113" s="102">
        <v>19</v>
      </c>
    </row>
    <row r="114" spans="1:4" ht="18.600000000000001" customHeight="1" x14ac:dyDescent="0.2">
      <c r="A114" s="95" t="s">
        <v>238</v>
      </c>
      <c r="B114" s="102">
        <v>27</v>
      </c>
      <c r="C114" s="102">
        <v>16</v>
      </c>
      <c r="D114" s="136"/>
    </row>
    <row r="115" spans="1:4" ht="18.600000000000001" customHeight="1" x14ac:dyDescent="0.2">
      <c r="A115" s="95" t="s">
        <v>351</v>
      </c>
      <c r="B115" s="102">
        <v>26</v>
      </c>
      <c r="C115" s="102">
        <v>15</v>
      </c>
    </row>
    <row r="116" spans="1:4" ht="18.600000000000001" customHeight="1" x14ac:dyDescent="0.2">
      <c r="A116" s="95" t="s">
        <v>422</v>
      </c>
      <c r="B116" s="102">
        <v>25</v>
      </c>
      <c r="C116" s="102">
        <v>20</v>
      </c>
      <c r="D116" s="136"/>
    </row>
    <row r="117" spans="1:4" ht="63.75" customHeight="1" x14ac:dyDescent="0.2">
      <c r="A117" s="227" t="s">
        <v>42</v>
      </c>
      <c r="B117" s="227"/>
      <c r="C117" s="227"/>
    </row>
    <row r="118" spans="1:4" ht="46.15" customHeight="1" x14ac:dyDescent="0.2">
      <c r="A118" s="95" t="s">
        <v>189</v>
      </c>
      <c r="B118" s="102">
        <v>1707</v>
      </c>
      <c r="C118" s="102">
        <v>806</v>
      </c>
      <c r="D118" s="136"/>
    </row>
    <row r="119" spans="1:4" ht="15.75" x14ac:dyDescent="0.2">
      <c r="A119" s="95" t="s">
        <v>96</v>
      </c>
      <c r="B119" s="102">
        <v>1486</v>
      </c>
      <c r="C119" s="102">
        <v>868</v>
      </c>
    </row>
    <row r="120" spans="1:4" ht="19.5" customHeight="1" x14ac:dyDescent="0.2">
      <c r="A120" s="95" t="s">
        <v>108</v>
      </c>
      <c r="B120" s="102">
        <v>400</v>
      </c>
      <c r="C120" s="102">
        <v>244</v>
      </c>
      <c r="D120" s="136"/>
    </row>
    <row r="121" spans="1:4" ht="19.5" customHeight="1" x14ac:dyDescent="0.2">
      <c r="A121" s="95" t="s">
        <v>318</v>
      </c>
      <c r="B121" s="102">
        <v>339</v>
      </c>
      <c r="C121" s="102">
        <v>271</v>
      </c>
    </row>
    <row r="122" spans="1:4" ht="19.149999999999999" customHeight="1" x14ac:dyDescent="0.2">
      <c r="A122" s="95" t="s">
        <v>239</v>
      </c>
      <c r="B122" s="102">
        <v>106</v>
      </c>
      <c r="C122" s="102">
        <v>69</v>
      </c>
      <c r="D122" s="136"/>
    </row>
    <row r="123" spans="1:4" ht="19.5" customHeight="1" x14ac:dyDescent="0.2">
      <c r="A123" s="95" t="s">
        <v>102</v>
      </c>
      <c r="B123" s="102">
        <v>94</v>
      </c>
      <c r="C123" s="102">
        <v>66</v>
      </c>
    </row>
    <row r="124" spans="1:4" ht="19.899999999999999" customHeight="1" x14ac:dyDescent="0.2">
      <c r="A124" s="95" t="s">
        <v>182</v>
      </c>
      <c r="B124" s="102">
        <v>70</v>
      </c>
      <c r="C124" s="102">
        <v>49</v>
      </c>
      <c r="D124" s="136"/>
    </row>
    <row r="125" spans="1:4" ht="19.899999999999999" customHeight="1" x14ac:dyDescent="0.2">
      <c r="A125" s="95" t="s">
        <v>131</v>
      </c>
      <c r="B125" s="102">
        <v>69</v>
      </c>
      <c r="C125" s="102">
        <v>41</v>
      </c>
    </row>
    <row r="126" spans="1:4" ht="19.5" customHeight="1" x14ac:dyDescent="0.2">
      <c r="A126" s="95" t="s">
        <v>181</v>
      </c>
      <c r="B126" s="102">
        <v>51</v>
      </c>
      <c r="C126" s="102">
        <v>32</v>
      </c>
      <c r="D126" s="136"/>
    </row>
    <row r="127" spans="1:4" ht="19.149999999999999" customHeight="1" x14ac:dyDescent="0.2">
      <c r="A127" s="95" t="s">
        <v>344</v>
      </c>
      <c r="B127" s="102">
        <v>39</v>
      </c>
      <c r="C127" s="102">
        <v>34</v>
      </c>
    </row>
    <row r="128" spans="1:4" ht="19.149999999999999" customHeight="1" x14ac:dyDescent="0.2">
      <c r="A128" s="95" t="s">
        <v>99</v>
      </c>
      <c r="B128" s="102">
        <v>36</v>
      </c>
      <c r="C128" s="102">
        <v>25</v>
      </c>
      <c r="D128" s="136"/>
    </row>
    <row r="129" spans="1:4" ht="19.149999999999999" customHeight="1" x14ac:dyDescent="0.2">
      <c r="A129" s="95" t="s">
        <v>183</v>
      </c>
      <c r="B129" s="102">
        <v>36</v>
      </c>
      <c r="C129" s="102">
        <v>31</v>
      </c>
    </row>
    <row r="130" spans="1:4" ht="19.899999999999999" customHeight="1" x14ac:dyDescent="0.2">
      <c r="A130" s="95" t="s">
        <v>229</v>
      </c>
      <c r="B130" s="102">
        <v>35</v>
      </c>
      <c r="C130" s="102">
        <v>22</v>
      </c>
      <c r="D130" s="136"/>
    </row>
    <row r="131" spans="1:4" ht="31.5" x14ac:dyDescent="0.2">
      <c r="A131" s="95" t="s">
        <v>424</v>
      </c>
      <c r="B131" s="102">
        <v>27</v>
      </c>
      <c r="C131" s="102">
        <v>19</v>
      </c>
    </row>
    <row r="132" spans="1:4" ht="19.899999999999999" customHeight="1" x14ac:dyDescent="0.2">
      <c r="A132" s="95" t="s">
        <v>423</v>
      </c>
      <c r="B132" s="102">
        <v>24</v>
      </c>
      <c r="C132" s="102">
        <v>15</v>
      </c>
      <c r="D132" s="136"/>
    </row>
    <row r="133" spans="1:4" ht="38.450000000000003" customHeight="1" x14ac:dyDescent="0.2">
      <c r="A133" s="227" t="s">
        <v>184</v>
      </c>
      <c r="B133" s="227"/>
      <c r="C133" s="227"/>
    </row>
    <row r="134" spans="1:4" ht="21" customHeight="1" x14ac:dyDescent="0.2">
      <c r="A134" s="95" t="s">
        <v>97</v>
      </c>
      <c r="B134" s="102">
        <v>887</v>
      </c>
      <c r="C134" s="102">
        <v>611</v>
      </c>
      <c r="D134" s="136"/>
    </row>
    <row r="135" spans="1:4" ht="21" customHeight="1" x14ac:dyDescent="0.2">
      <c r="A135" s="95" t="s">
        <v>112</v>
      </c>
      <c r="B135" s="102">
        <v>165</v>
      </c>
      <c r="C135" s="102">
        <v>109</v>
      </c>
    </row>
    <row r="136" spans="1:4" ht="21" customHeight="1" x14ac:dyDescent="0.2">
      <c r="A136" s="95" t="s">
        <v>109</v>
      </c>
      <c r="B136" s="102">
        <v>161</v>
      </c>
      <c r="C136" s="102">
        <v>108</v>
      </c>
      <c r="D136" s="136"/>
    </row>
    <row r="137" spans="1:4" ht="21" customHeight="1" x14ac:dyDescent="0.2">
      <c r="A137" s="95" t="s">
        <v>136</v>
      </c>
      <c r="B137" s="102">
        <v>85</v>
      </c>
      <c r="C137" s="102">
        <v>57</v>
      </c>
    </row>
    <row r="138" spans="1:4" ht="21" customHeight="1" x14ac:dyDescent="0.2">
      <c r="A138" s="94" t="s">
        <v>117</v>
      </c>
      <c r="B138" s="102">
        <v>52</v>
      </c>
      <c r="C138" s="102">
        <v>31</v>
      </c>
      <c r="D138" s="136"/>
    </row>
    <row r="139" spans="1:4" ht="21" customHeight="1" x14ac:dyDescent="0.2">
      <c r="A139" s="95" t="s">
        <v>123</v>
      </c>
      <c r="B139" s="102">
        <v>47</v>
      </c>
      <c r="C139" s="102">
        <v>31</v>
      </c>
    </row>
    <row r="140" spans="1:4" ht="21" customHeight="1" x14ac:dyDescent="0.2">
      <c r="A140" s="95" t="s">
        <v>116</v>
      </c>
      <c r="B140" s="102">
        <v>23</v>
      </c>
      <c r="C140" s="102">
        <v>15</v>
      </c>
      <c r="D140" s="136"/>
    </row>
    <row r="141" spans="1:4" ht="21" customHeight="1" x14ac:dyDescent="0.2">
      <c r="A141" s="95" t="s">
        <v>232</v>
      </c>
      <c r="B141" s="102">
        <v>19</v>
      </c>
      <c r="C141" s="102">
        <v>10</v>
      </c>
    </row>
    <row r="142" spans="1:4" ht="21" customHeight="1" x14ac:dyDescent="0.2">
      <c r="A142" s="95" t="s">
        <v>240</v>
      </c>
      <c r="B142" s="102">
        <v>15</v>
      </c>
      <c r="C142" s="102">
        <v>11</v>
      </c>
      <c r="D142" s="136"/>
    </row>
    <row r="143" spans="1:4" ht="21" customHeight="1" x14ac:dyDescent="0.2">
      <c r="A143" s="95" t="s">
        <v>135</v>
      </c>
      <c r="B143" s="102">
        <v>12</v>
      </c>
      <c r="C143" s="102">
        <v>9</v>
      </c>
    </row>
    <row r="144" spans="1:4" ht="21.6" customHeight="1" x14ac:dyDescent="0.2">
      <c r="A144" s="95" t="s">
        <v>101</v>
      </c>
      <c r="B144" s="102">
        <v>10</v>
      </c>
      <c r="C144" s="102">
        <v>7</v>
      </c>
      <c r="D144" s="136"/>
    </row>
    <row r="145" spans="1:4" ht="45.6" customHeight="1" x14ac:dyDescent="0.2">
      <c r="A145" s="95" t="s">
        <v>125</v>
      </c>
      <c r="B145" s="102">
        <v>6</v>
      </c>
      <c r="C145" s="102">
        <v>5</v>
      </c>
    </row>
    <row r="146" spans="1:4" ht="21" customHeight="1" x14ac:dyDescent="0.2">
      <c r="A146" s="95" t="s">
        <v>425</v>
      </c>
      <c r="B146" s="102">
        <v>5</v>
      </c>
      <c r="C146" s="102">
        <v>5</v>
      </c>
      <c r="D146" s="136"/>
    </row>
    <row r="147" spans="1:4" ht="21" customHeight="1" x14ac:dyDescent="0.2">
      <c r="A147" s="95" t="s">
        <v>383</v>
      </c>
      <c r="B147" s="102">
        <v>4</v>
      </c>
      <c r="C147" s="102">
        <v>2</v>
      </c>
    </row>
    <row r="148" spans="1:4" ht="21.6" customHeight="1" x14ac:dyDescent="0.2">
      <c r="A148" s="95" t="s">
        <v>490</v>
      </c>
      <c r="B148" s="102">
        <v>4</v>
      </c>
      <c r="C148" s="102">
        <v>3</v>
      </c>
      <c r="D148" s="136"/>
    </row>
    <row r="149" spans="1:4" ht="15.75" x14ac:dyDescent="0.25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G12" sqref="G12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3" t="s">
        <v>81</v>
      </c>
      <c r="B1" s="253"/>
      <c r="C1" s="253"/>
      <c r="D1" s="253"/>
    </row>
    <row r="2" spans="1:4" s="2" customFormat="1" ht="20.25" x14ac:dyDescent="0.3">
      <c r="A2" s="253" t="s">
        <v>491</v>
      </c>
      <c r="B2" s="253"/>
      <c r="C2" s="253"/>
      <c r="D2" s="253"/>
    </row>
    <row r="3" spans="1:4" s="2" customFormat="1" ht="20.25" x14ac:dyDescent="0.3">
      <c r="A3" s="218" t="s">
        <v>44</v>
      </c>
      <c r="B3" s="218"/>
      <c r="C3" s="218"/>
      <c r="D3" s="218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2"/>
      <c r="B5" s="254" t="s">
        <v>82</v>
      </c>
      <c r="C5" s="255" t="s">
        <v>83</v>
      </c>
      <c r="D5" s="256" t="s">
        <v>84</v>
      </c>
    </row>
    <row r="6" spans="1:4" s="5" customFormat="1" ht="43.5" customHeight="1" x14ac:dyDescent="0.2">
      <c r="A6" s="232"/>
      <c r="B6" s="254"/>
      <c r="C6" s="255"/>
      <c r="D6" s="256"/>
    </row>
    <row r="7" spans="1:4" s="63" customFormat="1" ht="34.5" customHeight="1" x14ac:dyDescent="0.25">
      <c r="A7" s="60" t="s">
        <v>47</v>
      </c>
      <c r="B7" s="61">
        <f>SUM(B10:B28)</f>
        <v>1704</v>
      </c>
      <c r="C7" s="61">
        <v>17813</v>
      </c>
      <c r="D7" s="62">
        <f>C7/B7</f>
        <v>10.453638497652582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f>SUM(C10:C28)</f>
        <v>16712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1018</v>
      </c>
      <c r="C10" s="15">
        <v>5615</v>
      </c>
      <c r="D10" s="47">
        <f>C10/B10</f>
        <v>5.5157170923379173</v>
      </c>
    </row>
    <row r="11" spans="1:4" ht="35.25" customHeight="1" x14ac:dyDescent="0.2">
      <c r="A11" s="14" t="s">
        <v>15</v>
      </c>
      <c r="B11" s="15">
        <v>1</v>
      </c>
      <c r="C11" s="15">
        <v>80</v>
      </c>
      <c r="D11" s="47">
        <f t="shared" ref="D11:D28" si="0">C11/B11</f>
        <v>80</v>
      </c>
    </row>
    <row r="12" spans="1:4" s="22" customFormat="1" ht="20.25" customHeight="1" x14ac:dyDescent="0.25">
      <c r="A12" s="14" t="s">
        <v>16</v>
      </c>
      <c r="B12" s="15">
        <v>157</v>
      </c>
      <c r="C12" s="15">
        <v>2373</v>
      </c>
      <c r="D12" s="47">
        <f t="shared" si="0"/>
        <v>15.114649681528663</v>
      </c>
    </row>
    <row r="13" spans="1:4" ht="36" customHeight="1" x14ac:dyDescent="0.2">
      <c r="A13" s="14" t="s">
        <v>17</v>
      </c>
      <c r="B13" s="15">
        <v>28</v>
      </c>
      <c r="C13" s="15">
        <v>159</v>
      </c>
      <c r="D13" s="47">
        <f t="shared" si="0"/>
        <v>5.6785714285714288</v>
      </c>
    </row>
    <row r="14" spans="1:4" ht="36.6" customHeight="1" x14ac:dyDescent="0.2">
      <c r="A14" s="14" t="s">
        <v>18</v>
      </c>
      <c r="B14" s="15">
        <v>26</v>
      </c>
      <c r="C14" s="15">
        <v>119</v>
      </c>
      <c r="D14" s="47">
        <f t="shared" si="0"/>
        <v>4.5769230769230766</v>
      </c>
    </row>
    <row r="15" spans="1:4" ht="19.5" customHeight="1" x14ac:dyDescent="0.2">
      <c r="A15" s="14" t="s">
        <v>19</v>
      </c>
      <c r="B15" s="15">
        <v>46</v>
      </c>
      <c r="C15" s="15">
        <v>756</v>
      </c>
      <c r="D15" s="47">
        <f t="shared" si="0"/>
        <v>16.434782608695652</v>
      </c>
    </row>
    <row r="16" spans="1:4" ht="45.6" customHeight="1" x14ac:dyDescent="0.2">
      <c r="A16" s="14" t="s">
        <v>20</v>
      </c>
      <c r="B16" s="15">
        <v>124</v>
      </c>
      <c r="C16" s="15">
        <v>2173</v>
      </c>
      <c r="D16" s="47">
        <f t="shared" si="0"/>
        <v>17.524193548387096</v>
      </c>
    </row>
    <row r="17" spans="1:4" ht="33.6" customHeight="1" x14ac:dyDescent="0.2">
      <c r="A17" s="14" t="s">
        <v>21</v>
      </c>
      <c r="B17" s="15">
        <v>85</v>
      </c>
      <c r="C17" s="15">
        <v>680</v>
      </c>
      <c r="D17" s="47">
        <f t="shared" si="0"/>
        <v>8</v>
      </c>
    </row>
    <row r="18" spans="1:4" ht="36.6" customHeight="1" x14ac:dyDescent="0.2">
      <c r="A18" s="14" t="s">
        <v>22</v>
      </c>
      <c r="B18" s="15">
        <v>12</v>
      </c>
      <c r="C18" s="15">
        <v>222</v>
      </c>
      <c r="D18" s="47">
        <f t="shared" si="0"/>
        <v>18.5</v>
      </c>
    </row>
    <row r="19" spans="1:4" ht="24" customHeight="1" x14ac:dyDescent="0.2">
      <c r="A19" s="14" t="s">
        <v>23</v>
      </c>
      <c r="B19" s="15">
        <v>12</v>
      </c>
      <c r="C19" s="15">
        <v>116</v>
      </c>
      <c r="D19" s="47">
        <f t="shared" si="0"/>
        <v>9.6666666666666661</v>
      </c>
    </row>
    <row r="20" spans="1:4" ht="24.75" customHeight="1" x14ac:dyDescent="0.2">
      <c r="A20" s="14" t="s">
        <v>24</v>
      </c>
      <c r="B20" s="15">
        <v>5</v>
      </c>
      <c r="C20" s="15">
        <v>194</v>
      </c>
      <c r="D20" s="47">
        <f t="shared" si="0"/>
        <v>38.799999999999997</v>
      </c>
    </row>
    <row r="21" spans="1:4" ht="26.25" customHeight="1" x14ac:dyDescent="0.2">
      <c r="A21" s="14" t="s">
        <v>25</v>
      </c>
      <c r="B21" s="15">
        <v>12</v>
      </c>
      <c r="C21" s="15">
        <v>72</v>
      </c>
      <c r="D21" s="47">
        <f t="shared" si="0"/>
        <v>6</v>
      </c>
    </row>
    <row r="22" spans="1:4" ht="31.15" customHeight="1" x14ac:dyDescent="0.2">
      <c r="A22" s="14" t="s">
        <v>26</v>
      </c>
      <c r="B22" s="15">
        <v>21</v>
      </c>
      <c r="C22" s="15">
        <v>226</v>
      </c>
      <c r="D22" s="47">
        <f t="shared" si="0"/>
        <v>10.761904761904763</v>
      </c>
    </row>
    <row r="23" spans="1:4" ht="35.25" customHeight="1" x14ac:dyDescent="0.2">
      <c r="A23" s="14" t="s">
        <v>27</v>
      </c>
      <c r="B23" s="15">
        <v>12</v>
      </c>
      <c r="C23" s="15">
        <v>215</v>
      </c>
      <c r="D23" s="47">
        <f t="shared" si="0"/>
        <v>17.916666666666668</v>
      </c>
    </row>
    <row r="24" spans="1:4" ht="38.25" customHeight="1" x14ac:dyDescent="0.2">
      <c r="A24" s="14" t="s">
        <v>28</v>
      </c>
      <c r="B24" s="15">
        <v>26</v>
      </c>
      <c r="C24" s="15">
        <v>2100</v>
      </c>
      <c r="D24" s="47">
        <f t="shared" si="0"/>
        <v>80.769230769230774</v>
      </c>
    </row>
    <row r="25" spans="1:4" ht="29.45" customHeight="1" x14ac:dyDescent="0.2">
      <c r="A25" s="14" t="s">
        <v>29</v>
      </c>
      <c r="B25" s="15">
        <v>50</v>
      </c>
      <c r="C25" s="15">
        <v>553</v>
      </c>
      <c r="D25" s="47">
        <f t="shared" si="0"/>
        <v>11.06</v>
      </c>
    </row>
    <row r="26" spans="1:4" ht="30.75" customHeight="1" x14ac:dyDescent="0.2">
      <c r="A26" s="14" t="s">
        <v>30</v>
      </c>
      <c r="B26" s="15">
        <v>59</v>
      </c>
      <c r="C26" s="15">
        <v>868</v>
      </c>
      <c r="D26" s="47">
        <f t="shared" si="0"/>
        <v>14.711864406779661</v>
      </c>
    </row>
    <row r="27" spans="1:4" ht="30.75" customHeight="1" x14ac:dyDescent="0.2">
      <c r="A27" s="14" t="s">
        <v>31</v>
      </c>
      <c r="B27" s="15">
        <v>2</v>
      </c>
      <c r="C27" s="15">
        <v>92</v>
      </c>
      <c r="D27" s="47">
        <f t="shared" si="0"/>
        <v>46</v>
      </c>
    </row>
    <row r="28" spans="1:4" ht="27.6" customHeight="1" x14ac:dyDescent="0.2">
      <c r="A28" s="14" t="s">
        <v>32</v>
      </c>
      <c r="B28" s="15">
        <v>8</v>
      </c>
      <c r="C28" s="15">
        <v>99</v>
      </c>
      <c r="D28" s="47">
        <f t="shared" si="0"/>
        <v>12.375</v>
      </c>
    </row>
    <row r="29" spans="1:4" ht="21.75" customHeight="1" x14ac:dyDescent="0.2">
      <c r="A29" s="252"/>
      <c r="B29" s="252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D35" sqref="D35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3" t="s">
        <v>81</v>
      </c>
      <c r="B1" s="253"/>
      <c r="C1" s="253"/>
      <c r="D1" s="253"/>
    </row>
    <row r="2" spans="1:4" s="2" customFormat="1" ht="20.25" x14ac:dyDescent="0.3">
      <c r="A2" s="253" t="s">
        <v>491</v>
      </c>
      <c r="B2" s="253"/>
      <c r="C2" s="253"/>
      <c r="D2" s="253"/>
    </row>
    <row r="3" spans="1:4" s="2" customFormat="1" ht="18.75" x14ac:dyDescent="0.3">
      <c r="A3" s="231" t="s">
        <v>48</v>
      </c>
      <c r="B3" s="231"/>
      <c r="C3" s="231"/>
      <c r="D3" s="23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2"/>
      <c r="B5" s="254" t="s">
        <v>82</v>
      </c>
      <c r="C5" s="255" t="s">
        <v>83</v>
      </c>
      <c r="D5" s="256" t="s">
        <v>84</v>
      </c>
    </row>
    <row r="6" spans="1:4" s="5" customFormat="1" ht="43.5" customHeight="1" x14ac:dyDescent="0.2">
      <c r="A6" s="232"/>
      <c r="B6" s="254"/>
      <c r="C6" s="255"/>
      <c r="D6" s="256"/>
    </row>
    <row r="7" spans="1:4" s="63" customFormat="1" ht="34.5" customHeight="1" x14ac:dyDescent="0.25">
      <c r="A7" s="25" t="s">
        <v>16</v>
      </c>
      <c r="B7" s="46">
        <f>SUM(B8:B31)</f>
        <v>157</v>
      </c>
      <c r="C7" s="46">
        <f>SUM(C8:C31)</f>
        <v>2373</v>
      </c>
      <c r="D7" s="62">
        <f>C7/B7</f>
        <v>15.114649681528663</v>
      </c>
    </row>
    <row r="8" spans="1:4" ht="23.45" customHeight="1" x14ac:dyDescent="0.2">
      <c r="A8" s="14" t="s">
        <v>49</v>
      </c>
      <c r="B8" s="15">
        <v>50</v>
      </c>
      <c r="C8" s="15">
        <v>1236</v>
      </c>
      <c r="D8" s="62">
        <f t="shared" ref="D8:D31" si="0">C8/B8</f>
        <v>24.72</v>
      </c>
    </row>
    <row r="9" spans="1:4" ht="23.45" customHeight="1" x14ac:dyDescent="0.2">
      <c r="A9" s="14" t="s">
        <v>50</v>
      </c>
      <c r="B9" s="15">
        <v>5</v>
      </c>
      <c r="C9" s="15">
        <v>45</v>
      </c>
      <c r="D9" s="62">
        <f t="shared" si="0"/>
        <v>9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1</v>
      </c>
      <c r="D10" s="62">
        <v>0</v>
      </c>
    </row>
    <row r="11" spans="1:4" ht="23.45" customHeight="1" x14ac:dyDescent="0.2">
      <c r="A11" s="14" t="s">
        <v>52</v>
      </c>
      <c r="B11" s="15">
        <v>2</v>
      </c>
      <c r="C11" s="15">
        <v>11</v>
      </c>
      <c r="D11" s="62">
        <f t="shared" si="0"/>
        <v>5.5</v>
      </c>
    </row>
    <row r="12" spans="1:4" ht="23.45" customHeight="1" x14ac:dyDescent="0.2">
      <c r="A12" s="14" t="s">
        <v>53</v>
      </c>
      <c r="B12" s="15">
        <v>12</v>
      </c>
      <c r="C12" s="15">
        <v>67</v>
      </c>
      <c r="D12" s="62">
        <f t="shared" si="0"/>
        <v>5.583333333333333</v>
      </c>
    </row>
    <row r="13" spans="1:4" ht="31.5" x14ac:dyDescent="0.2">
      <c r="A13" s="14" t="s">
        <v>54</v>
      </c>
      <c r="B13" s="15">
        <v>1</v>
      </c>
      <c r="C13" s="15">
        <v>1</v>
      </c>
      <c r="D13" s="62">
        <f t="shared" si="0"/>
        <v>1</v>
      </c>
    </row>
    <row r="14" spans="1:4" ht="46.15" customHeight="1" x14ac:dyDescent="0.2">
      <c r="A14" s="14" t="s">
        <v>55</v>
      </c>
      <c r="B14" s="15">
        <v>2</v>
      </c>
      <c r="C14" s="15">
        <v>117</v>
      </c>
      <c r="D14" s="62">
        <f t="shared" si="0"/>
        <v>58.5</v>
      </c>
    </row>
    <row r="15" spans="1:4" ht="23.45" customHeight="1" x14ac:dyDescent="0.2">
      <c r="A15" s="14" t="s">
        <v>56</v>
      </c>
      <c r="B15" s="15">
        <v>0</v>
      </c>
      <c r="C15" s="15">
        <v>13</v>
      </c>
      <c r="D15" s="62">
        <v>0</v>
      </c>
    </row>
    <row r="16" spans="1:4" ht="31.5" x14ac:dyDescent="0.2">
      <c r="A16" s="14" t="s">
        <v>57</v>
      </c>
      <c r="B16" s="15">
        <v>0</v>
      </c>
      <c r="C16" s="15">
        <v>10</v>
      </c>
      <c r="D16" s="62">
        <v>0</v>
      </c>
    </row>
    <row r="17" spans="1:8" ht="23.45" customHeight="1" x14ac:dyDescent="0.2">
      <c r="A17" s="14" t="s">
        <v>58</v>
      </c>
      <c r="B17" s="15">
        <v>0</v>
      </c>
      <c r="C17" s="15">
        <v>1</v>
      </c>
      <c r="D17" s="62">
        <v>0</v>
      </c>
      <c r="H17" s="212"/>
    </row>
    <row r="18" spans="1:8" ht="23.45" customHeight="1" x14ac:dyDescent="0.2">
      <c r="A18" s="14" t="s">
        <v>59</v>
      </c>
      <c r="B18" s="15">
        <v>5</v>
      </c>
      <c r="C18" s="15">
        <v>35</v>
      </c>
      <c r="D18" s="62">
        <f t="shared" si="0"/>
        <v>7</v>
      </c>
    </row>
    <row r="19" spans="1:8" ht="31.5" x14ac:dyDescent="0.2">
      <c r="A19" s="14" t="s">
        <v>60</v>
      </c>
      <c r="B19" s="15">
        <v>0</v>
      </c>
      <c r="C19" s="15">
        <v>24</v>
      </c>
      <c r="D19" s="62">
        <v>0</v>
      </c>
    </row>
    <row r="20" spans="1:8" ht="23.45" customHeight="1" x14ac:dyDescent="0.2">
      <c r="A20" s="14" t="s">
        <v>61</v>
      </c>
      <c r="B20" s="15">
        <v>10</v>
      </c>
      <c r="C20" s="15">
        <v>23</v>
      </c>
      <c r="D20" s="62">
        <f t="shared" si="0"/>
        <v>2.2999999999999998</v>
      </c>
    </row>
    <row r="21" spans="1:8" ht="23.45" customHeight="1" x14ac:dyDescent="0.2">
      <c r="A21" s="14" t="s">
        <v>62</v>
      </c>
      <c r="B21" s="15">
        <v>33</v>
      </c>
      <c r="C21" s="15">
        <v>336</v>
      </c>
      <c r="D21" s="62">
        <f t="shared" si="0"/>
        <v>10.181818181818182</v>
      </c>
    </row>
    <row r="22" spans="1:8" ht="23.45" customHeight="1" x14ac:dyDescent="0.2">
      <c r="A22" s="14" t="s">
        <v>63</v>
      </c>
      <c r="B22" s="15">
        <v>0</v>
      </c>
      <c r="C22" s="15">
        <v>4</v>
      </c>
      <c r="D22" s="62">
        <v>0</v>
      </c>
    </row>
    <row r="23" spans="1:8" ht="31.5" x14ac:dyDescent="0.2">
      <c r="A23" s="14" t="s">
        <v>64</v>
      </c>
      <c r="B23" s="15">
        <v>13</v>
      </c>
      <c r="C23" s="15">
        <v>128</v>
      </c>
      <c r="D23" s="62">
        <f t="shared" si="0"/>
        <v>9.8461538461538467</v>
      </c>
    </row>
    <row r="24" spans="1:8" ht="31.5" x14ac:dyDescent="0.2">
      <c r="A24" s="14" t="s">
        <v>65</v>
      </c>
      <c r="B24" s="15">
        <v>0</v>
      </c>
      <c r="C24" s="15">
        <v>50</v>
      </c>
      <c r="D24" s="62">
        <v>0</v>
      </c>
    </row>
    <row r="25" spans="1:8" ht="23.45" customHeight="1" x14ac:dyDescent="0.2">
      <c r="A25" s="14" t="s">
        <v>66</v>
      </c>
      <c r="B25" s="15">
        <v>0</v>
      </c>
      <c r="C25" s="15">
        <v>17</v>
      </c>
      <c r="D25" s="62">
        <v>0</v>
      </c>
    </row>
    <row r="26" spans="1:8" ht="23.45" customHeight="1" x14ac:dyDescent="0.2">
      <c r="A26" s="14" t="s">
        <v>67</v>
      </c>
      <c r="B26" s="15">
        <v>8</v>
      </c>
      <c r="C26" s="15">
        <v>104</v>
      </c>
      <c r="D26" s="62">
        <f t="shared" si="0"/>
        <v>13</v>
      </c>
    </row>
    <row r="27" spans="1:8" ht="31.5" x14ac:dyDescent="0.2">
      <c r="A27" s="14" t="s">
        <v>68</v>
      </c>
      <c r="B27" s="15">
        <v>5</v>
      </c>
      <c r="C27" s="15">
        <v>35</v>
      </c>
      <c r="D27" s="62">
        <f t="shared" si="0"/>
        <v>7</v>
      </c>
    </row>
    <row r="28" spans="1:8" ht="23.45" customHeight="1" x14ac:dyDescent="0.2">
      <c r="A28" s="14" t="s">
        <v>69</v>
      </c>
      <c r="B28" s="15">
        <v>4</v>
      </c>
      <c r="C28" s="15">
        <v>18</v>
      </c>
      <c r="D28" s="62">
        <f t="shared" si="0"/>
        <v>4.5</v>
      </c>
    </row>
    <row r="29" spans="1:8" ht="23.45" customHeight="1" x14ac:dyDescent="0.2">
      <c r="A29" s="14" t="s">
        <v>70</v>
      </c>
      <c r="B29" s="15">
        <v>3</v>
      </c>
      <c r="C29" s="15">
        <v>54</v>
      </c>
      <c r="D29" s="62">
        <f t="shared" si="0"/>
        <v>18</v>
      </c>
    </row>
    <row r="30" spans="1:8" ht="23.45" customHeight="1" x14ac:dyDescent="0.2">
      <c r="A30" s="14" t="s">
        <v>71</v>
      </c>
      <c r="B30" s="15">
        <v>0</v>
      </c>
      <c r="C30" s="15">
        <v>7</v>
      </c>
      <c r="D30" s="62">
        <v>0</v>
      </c>
    </row>
    <row r="31" spans="1:8" ht="23.45" customHeight="1" x14ac:dyDescent="0.2">
      <c r="A31" s="14" t="s">
        <v>72</v>
      </c>
      <c r="B31" s="15">
        <v>4</v>
      </c>
      <c r="C31" s="15">
        <v>36</v>
      </c>
      <c r="D31" s="62">
        <f t="shared" si="0"/>
        <v>9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253" t="s">
        <v>81</v>
      </c>
      <c r="B1" s="253"/>
      <c r="C1" s="253"/>
      <c r="D1" s="253"/>
    </row>
    <row r="2" spans="1:8" s="2" customFormat="1" ht="20.25" x14ac:dyDescent="0.3">
      <c r="A2" s="253" t="s">
        <v>491</v>
      </c>
      <c r="B2" s="253"/>
      <c r="C2" s="253"/>
      <c r="D2" s="253"/>
    </row>
    <row r="3" spans="1:8" s="2" customFormat="1" ht="19.5" customHeight="1" x14ac:dyDescent="0.3">
      <c r="A3" s="231" t="s">
        <v>33</v>
      </c>
      <c r="B3" s="231"/>
      <c r="C3" s="231"/>
      <c r="D3" s="231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232"/>
      <c r="B5" s="255" t="s">
        <v>82</v>
      </c>
      <c r="C5" s="255" t="s">
        <v>86</v>
      </c>
      <c r="D5" s="255" t="s">
        <v>87</v>
      </c>
    </row>
    <row r="6" spans="1:8" s="5" customFormat="1" ht="48.6" customHeight="1" x14ac:dyDescent="0.2">
      <c r="A6" s="232"/>
      <c r="B6" s="255"/>
      <c r="C6" s="255"/>
      <c r="D6" s="255"/>
    </row>
    <row r="7" spans="1:8" s="30" customFormat="1" ht="42" customHeight="1" x14ac:dyDescent="0.25">
      <c r="A7" s="28" t="s">
        <v>47</v>
      </c>
      <c r="B7" s="29">
        <f>SUM(B9:B17)</f>
        <v>1704</v>
      </c>
      <c r="C7" s="29">
        <f>SUM(C9:C17)</f>
        <v>17813</v>
      </c>
      <c r="D7" s="29">
        <f>C7/B7</f>
        <v>10.453638497652582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69</v>
      </c>
      <c r="C9" s="37">
        <v>1645</v>
      </c>
      <c r="D9" s="73">
        <f>C9/B9</f>
        <v>23.840579710144926</v>
      </c>
      <c r="H9" s="212"/>
    </row>
    <row r="10" spans="1:8" ht="25.9" customHeight="1" x14ac:dyDescent="0.2">
      <c r="A10" s="36" t="s">
        <v>36</v>
      </c>
      <c r="B10" s="37">
        <v>134</v>
      </c>
      <c r="C10" s="37">
        <v>1376</v>
      </c>
      <c r="D10" s="73">
        <f t="shared" ref="D10:D17" si="0">C10/B10</f>
        <v>10.26865671641791</v>
      </c>
    </row>
    <row r="11" spans="1:8" s="22" customFormat="1" ht="25.9" customHeight="1" x14ac:dyDescent="0.25">
      <c r="A11" s="36" t="s">
        <v>37</v>
      </c>
      <c r="B11" s="37">
        <v>103</v>
      </c>
      <c r="C11" s="37">
        <v>1620</v>
      </c>
      <c r="D11" s="73">
        <f t="shared" si="0"/>
        <v>15.728155339805825</v>
      </c>
    </row>
    <row r="12" spans="1:8" ht="25.9" customHeight="1" x14ac:dyDescent="0.2">
      <c r="A12" s="36" t="s">
        <v>38</v>
      </c>
      <c r="B12" s="37">
        <v>52</v>
      </c>
      <c r="C12" s="37">
        <v>861</v>
      </c>
      <c r="D12" s="73">
        <f t="shared" si="0"/>
        <v>16.557692307692307</v>
      </c>
    </row>
    <row r="13" spans="1:8" ht="25.9" customHeight="1" x14ac:dyDescent="0.2">
      <c r="A13" s="36" t="s">
        <v>39</v>
      </c>
      <c r="B13" s="37">
        <v>109</v>
      </c>
      <c r="C13" s="37">
        <v>2415</v>
      </c>
      <c r="D13" s="73">
        <f t="shared" si="0"/>
        <v>22.155963302752294</v>
      </c>
    </row>
    <row r="14" spans="1:8" ht="42" customHeight="1" x14ac:dyDescent="0.2">
      <c r="A14" s="36" t="s">
        <v>40</v>
      </c>
      <c r="B14" s="37">
        <v>98</v>
      </c>
      <c r="C14" s="37">
        <v>1512</v>
      </c>
      <c r="D14" s="73">
        <f t="shared" si="0"/>
        <v>15.428571428571429</v>
      </c>
    </row>
    <row r="15" spans="1:8" ht="34.15" customHeight="1" x14ac:dyDescent="0.2">
      <c r="A15" s="36" t="s">
        <v>41</v>
      </c>
      <c r="B15" s="37">
        <v>201</v>
      </c>
      <c r="C15" s="37">
        <v>1488</v>
      </c>
      <c r="D15" s="73">
        <f t="shared" si="0"/>
        <v>7.4029850746268657</v>
      </c>
      <c r="E15" s="21"/>
    </row>
    <row r="16" spans="1:8" ht="61.9" customHeight="1" x14ac:dyDescent="0.2">
      <c r="A16" s="36" t="s">
        <v>42</v>
      </c>
      <c r="B16" s="37">
        <v>738</v>
      </c>
      <c r="C16" s="37">
        <v>3689</v>
      </c>
      <c r="D16" s="73">
        <f t="shared" si="0"/>
        <v>4.9986449864498645</v>
      </c>
      <c r="E16" s="21"/>
    </row>
    <row r="17" spans="1:5" ht="30.6" customHeight="1" x14ac:dyDescent="0.2">
      <c r="A17" s="36" t="s">
        <v>73</v>
      </c>
      <c r="B17" s="37">
        <v>200</v>
      </c>
      <c r="C17" s="37">
        <v>3207</v>
      </c>
      <c r="D17" s="73">
        <f t="shared" si="0"/>
        <v>16.035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414D-FF14-42E8-B569-E4025A893D5E}">
  <sheetPr>
    <tabColor rgb="FFD8B088"/>
  </sheetPr>
  <dimension ref="A1:F28"/>
  <sheetViews>
    <sheetView view="pageBreakPreview" zoomScale="70" zoomScaleNormal="100" zoomScaleSheetLayoutView="70" workbookViewId="0">
      <selection activeCell="E37" sqref="E37"/>
    </sheetView>
  </sheetViews>
  <sheetFormatPr defaultColWidth="9.140625" defaultRowHeight="12.75" x14ac:dyDescent="0.2"/>
  <cols>
    <col min="1" max="1" width="70.7109375" style="330" customWidth="1"/>
    <col min="2" max="2" width="14.28515625" style="330" customWidth="1"/>
    <col min="3" max="3" width="14.140625" style="330" customWidth="1"/>
    <col min="4" max="4" width="8.5703125" style="330" customWidth="1"/>
    <col min="5" max="5" width="15" style="330" customWidth="1"/>
    <col min="6" max="6" width="7.5703125" style="330" customWidth="1"/>
    <col min="7" max="16384" width="9.140625" style="330"/>
  </cols>
  <sheetData>
    <row r="1" spans="1:6" ht="61.15" customHeight="1" x14ac:dyDescent="0.45">
      <c r="A1" s="327" t="s">
        <v>546</v>
      </c>
      <c r="B1" s="328"/>
      <c r="C1" s="328"/>
      <c r="D1" s="328"/>
      <c r="E1" s="328"/>
      <c r="F1" s="329"/>
    </row>
    <row r="2" spans="1:6" ht="36" customHeight="1" x14ac:dyDescent="0.2">
      <c r="A2" s="331" t="s">
        <v>547</v>
      </c>
      <c r="B2" s="331"/>
      <c r="C2" s="331"/>
      <c r="D2" s="331"/>
      <c r="E2" s="331"/>
    </row>
    <row r="3" spans="1:6" ht="30" customHeight="1" x14ac:dyDescent="0.2">
      <c r="A3" s="332" t="s">
        <v>241</v>
      </c>
      <c r="B3" s="333" t="s">
        <v>511</v>
      </c>
      <c r="C3" s="333" t="s">
        <v>548</v>
      </c>
      <c r="D3" s="334" t="s">
        <v>242</v>
      </c>
      <c r="E3" s="335"/>
    </row>
    <row r="4" spans="1:6" ht="43.9" customHeight="1" x14ac:dyDescent="0.2">
      <c r="A4" s="336"/>
      <c r="B4" s="337"/>
      <c r="C4" s="337"/>
      <c r="D4" s="338" t="s">
        <v>0</v>
      </c>
      <c r="E4" s="339" t="s">
        <v>549</v>
      </c>
    </row>
    <row r="5" spans="1:6" ht="34.5" customHeight="1" x14ac:dyDescent="0.25">
      <c r="A5" s="340" t="s">
        <v>246</v>
      </c>
      <c r="B5" s="341">
        <v>70123</v>
      </c>
      <c r="C5" s="341">
        <v>27851</v>
      </c>
      <c r="D5" s="342"/>
      <c r="E5" s="343"/>
      <c r="F5" s="153"/>
    </row>
    <row r="6" spans="1:6" ht="27" customHeight="1" x14ac:dyDescent="0.25">
      <c r="A6" s="154" t="s">
        <v>550</v>
      </c>
      <c r="B6" s="344">
        <v>35826</v>
      </c>
      <c r="C6" s="344">
        <v>26433</v>
      </c>
      <c r="D6" s="342">
        <f t="shared" ref="D6:D18" si="0">C6/B6*100</f>
        <v>73.781611120415334</v>
      </c>
      <c r="E6" s="343">
        <f t="shared" ref="E6:E18" si="1">C6-B6</f>
        <v>-9393</v>
      </c>
      <c r="F6" s="153"/>
    </row>
    <row r="7" spans="1:6" ht="44.25" customHeight="1" x14ac:dyDescent="0.25">
      <c r="A7" s="155" t="s">
        <v>551</v>
      </c>
      <c r="B7" s="345">
        <v>5382</v>
      </c>
      <c r="C7" s="346">
        <v>3849</v>
      </c>
      <c r="D7" s="342">
        <f t="shared" si="0"/>
        <v>71.516164994425864</v>
      </c>
      <c r="E7" s="343">
        <f t="shared" si="1"/>
        <v>-1533</v>
      </c>
      <c r="F7" s="153"/>
    </row>
    <row r="8" spans="1:6" ht="34.5" customHeight="1" x14ac:dyDescent="0.25">
      <c r="A8" s="156" t="s">
        <v>552</v>
      </c>
      <c r="B8" s="345">
        <v>4231</v>
      </c>
      <c r="C8" s="345">
        <v>3452</v>
      </c>
      <c r="D8" s="342">
        <f t="shared" si="0"/>
        <v>81.588277003072562</v>
      </c>
      <c r="E8" s="343">
        <f t="shared" si="1"/>
        <v>-779</v>
      </c>
      <c r="F8" s="153"/>
    </row>
    <row r="9" spans="1:6" ht="40.5" customHeight="1" x14ac:dyDescent="0.25">
      <c r="A9" s="157" t="s">
        <v>553</v>
      </c>
      <c r="B9" s="347">
        <v>3</v>
      </c>
      <c r="C9" s="347">
        <v>0</v>
      </c>
      <c r="D9" s="342">
        <f t="shared" si="0"/>
        <v>0</v>
      </c>
      <c r="E9" s="343">
        <f t="shared" si="1"/>
        <v>-3</v>
      </c>
      <c r="F9" s="153"/>
    </row>
    <row r="10" spans="1:6" ht="38.25" customHeight="1" x14ac:dyDescent="0.25">
      <c r="A10" s="158" t="s">
        <v>554</v>
      </c>
      <c r="B10" s="348">
        <v>81</v>
      </c>
      <c r="C10" s="348">
        <v>86</v>
      </c>
      <c r="D10" s="342">
        <f t="shared" si="0"/>
        <v>106.17283950617285</v>
      </c>
      <c r="E10" s="343">
        <f t="shared" si="1"/>
        <v>5</v>
      </c>
      <c r="F10" s="153"/>
    </row>
    <row r="11" spans="1:6" ht="31.5" customHeight="1" x14ac:dyDescent="0.25">
      <c r="A11" s="159" t="s">
        <v>555</v>
      </c>
      <c r="B11" s="349">
        <v>2783</v>
      </c>
      <c r="C11" s="349">
        <v>802</v>
      </c>
      <c r="D11" s="342">
        <f t="shared" si="0"/>
        <v>28.817822493711819</v>
      </c>
      <c r="E11" s="343">
        <f t="shared" si="1"/>
        <v>-1981</v>
      </c>
      <c r="F11" s="153"/>
    </row>
    <row r="12" spans="1:6" ht="23.25" customHeight="1" x14ac:dyDescent="0.25">
      <c r="A12" s="155" t="s">
        <v>556</v>
      </c>
      <c r="B12" s="345">
        <v>1782</v>
      </c>
      <c r="C12" s="345">
        <v>323</v>
      </c>
      <c r="D12" s="342">
        <f t="shared" si="0"/>
        <v>18.125701459034794</v>
      </c>
      <c r="E12" s="343">
        <f t="shared" si="1"/>
        <v>-1459</v>
      </c>
      <c r="F12" s="153"/>
    </row>
    <row r="13" spans="1:6" ht="45.75" customHeight="1" x14ac:dyDescent="0.25">
      <c r="A13" s="155" t="s">
        <v>557</v>
      </c>
      <c r="B13" s="345">
        <v>1130</v>
      </c>
      <c r="C13" s="345">
        <v>458</v>
      </c>
      <c r="D13" s="342">
        <f t="shared" si="0"/>
        <v>40.530973451327434</v>
      </c>
      <c r="E13" s="343">
        <f t="shared" si="1"/>
        <v>-672</v>
      </c>
      <c r="F13" s="153"/>
    </row>
    <row r="14" spans="1:6" ht="45.75" customHeight="1" x14ac:dyDescent="0.25">
      <c r="A14" s="159" t="s">
        <v>558</v>
      </c>
      <c r="B14" s="349">
        <v>34336</v>
      </c>
      <c r="C14" s="349">
        <v>23744</v>
      </c>
      <c r="D14" s="342">
        <f t="shared" si="0"/>
        <v>69.151910531220878</v>
      </c>
      <c r="E14" s="343">
        <f t="shared" si="1"/>
        <v>-10592</v>
      </c>
      <c r="F14" s="153"/>
    </row>
    <row r="15" spans="1:6" ht="33.75" customHeight="1" x14ac:dyDescent="0.25">
      <c r="A15" s="160" t="s">
        <v>559</v>
      </c>
      <c r="B15" s="350">
        <v>30374</v>
      </c>
      <c r="C15" s="350">
        <v>21961</v>
      </c>
      <c r="D15" s="342">
        <f t="shared" si="0"/>
        <v>72.301968789095937</v>
      </c>
      <c r="E15" s="343">
        <f t="shared" si="1"/>
        <v>-8413</v>
      </c>
      <c r="F15" s="153"/>
    </row>
    <row r="16" spans="1:6" ht="28.5" customHeight="1" x14ac:dyDescent="0.25">
      <c r="A16" s="159" t="s">
        <v>560</v>
      </c>
      <c r="B16" s="349">
        <v>33753</v>
      </c>
      <c r="C16" s="349">
        <v>25268</v>
      </c>
      <c r="D16" s="342">
        <f t="shared" si="0"/>
        <v>74.861493793144319</v>
      </c>
      <c r="E16" s="343">
        <f t="shared" si="1"/>
        <v>-8485</v>
      </c>
      <c r="F16" s="153"/>
    </row>
    <row r="17" spans="1:6" ht="47.25" customHeight="1" x14ac:dyDescent="0.25">
      <c r="A17" s="161" t="s">
        <v>253</v>
      </c>
      <c r="B17" s="349">
        <v>3107</v>
      </c>
      <c r="C17" s="349">
        <v>2025</v>
      </c>
      <c r="D17" s="342">
        <f t="shared" si="0"/>
        <v>65.17541036369488</v>
      </c>
      <c r="E17" s="343">
        <f t="shared" si="1"/>
        <v>-1082</v>
      </c>
      <c r="F17" s="153"/>
    </row>
    <row r="18" spans="1:6" ht="28.5" customHeight="1" x14ac:dyDescent="0.25">
      <c r="A18" s="162" t="s">
        <v>561</v>
      </c>
      <c r="B18" s="344">
        <v>10596</v>
      </c>
      <c r="C18" s="344">
        <v>5930</v>
      </c>
      <c r="D18" s="342">
        <f t="shared" si="0"/>
        <v>55.964514911287274</v>
      </c>
      <c r="E18" s="343">
        <f t="shared" si="1"/>
        <v>-4666</v>
      </c>
      <c r="F18" s="153"/>
    </row>
    <row r="19" spans="1:6" ht="17.45" customHeight="1" x14ac:dyDescent="0.25">
      <c r="A19" s="351" t="s">
        <v>243</v>
      </c>
      <c r="B19" s="352"/>
      <c r="C19" s="352"/>
      <c r="D19" s="352"/>
      <c r="E19" s="353"/>
      <c r="F19" s="153"/>
    </row>
    <row r="20" spans="1:6" ht="12.6" customHeight="1" x14ac:dyDescent="0.25">
      <c r="A20" s="354"/>
      <c r="B20" s="355"/>
      <c r="C20" s="355"/>
      <c r="D20" s="355"/>
      <c r="E20" s="356"/>
      <c r="F20" s="153"/>
    </row>
    <row r="21" spans="1:6" ht="21.75" customHeight="1" x14ac:dyDescent="0.25">
      <c r="A21" s="332" t="s">
        <v>241</v>
      </c>
      <c r="B21" s="357" t="s">
        <v>562</v>
      </c>
      <c r="C21" s="357" t="s">
        <v>563</v>
      </c>
      <c r="D21" s="334" t="s">
        <v>242</v>
      </c>
      <c r="E21" s="335"/>
      <c r="F21" s="153"/>
    </row>
    <row r="22" spans="1:6" ht="28.5" customHeight="1" x14ac:dyDescent="0.25">
      <c r="A22" s="336"/>
      <c r="B22" s="358"/>
      <c r="C22" s="358"/>
      <c r="D22" s="338" t="s">
        <v>0</v>
      </c>
      <c r="E22" s="339" t="s">
        <v>244</v>
      </c>
      <c r="F22" s="153"/>
    </row>
    <row r="23" spans="1:6" ht="33.75" customHeight="1" x14ac:dyDescent="0.25">
      <c r="A23" s="359" t="s">
        <v>246</v>
      </c>
      <c r="B23" s="346">
        <v>58405</v>
      </c>
      <c r="C23" s="346">
        <v>18536</v>
      </c>
      <c r="D23" s="342"/>
      <c r="E23" s="343"/>
      <c r="F23" s="153"/>
    </row>
    <row r="24" spans="1:6" ht="27.75" customHeight="1" x14ac:dyDescent="0.25">
      <c r="A24" s="155" t="s">
        <v>564</v>
      </c>
      <c r="B24" s="345">
        <v>25220</v>
      </c>
      <c r="C24" s="345">
        <v>17813</v>
      </c>
      <c r="D24" s="342">
        <f t="shared" ref="D24:D27" si="2">C24/B24*100</f>
        <v>70.630452022204608</v>
      </c>
      <c r="E24" s="343">
        <f t="shared" ref="E24:E26" si="3">C24-B24</f>
        <v>-7407</v>
      </c>
      <c r="F24" s="153"/>
    </row>
    <row r="25" spans="1:6" ht="30.75" customHeight="1" x14ac:dyDescent="0.25">
      <c r="A25" s="155" t="s">
        <v>565</v>
      </c>
      <c r="B25" s="345">
        <v>23138</v>
      </c>
      <c r="C25" s="345">
        <v>16751</v>
      </c>
      <c r="D25" s="342">
        <f t="shared" si="2"/>
        <v>72.396058432016602</v>
      </c>
      <c r="E25" s="343">
        <f t="shared" si="3"/>
        <v>-6387</v>
      </c>
      <c r="F25" s="153"/>
    </row>
    <row r="26" spans="1:6" ht="30.75" customHeight="1" x14ac:dyDescent="0.25">
      <c r="A26" s="360" t="s">
        <v>566</v>
      </c>
      <c r="B26" s="361">
        <v>3957</v>
      </c>
      <c r="C26" s="361">
        <v>1704</v>
      </c>
      <c r="D26" s="342">
        <f t="shared" si="2"/>
        <v>43.06292645943897</v>
      </c>
      <c r="E26" s="343">
        <f t="shared" si="3"/>
        <v>-2253</v>
      </c>
      <c r="F26" s="153"/>
    </row>
    <row r="27" spans="1:6" ht="42.75" customHeight="1" x14ac:dyDescent="0.25">
      <c r="A27" s="362" t="s">
        <v>245</v>
      </c>
      <c r="B27" s="361">
        <v>7351</v>
      </c>
      <c r="C27" s="361">
        <v>7771</v>
      </c>
      <c r="D27" s="342">
        <f t="shared" si="2"/>
        <v>105.71350836620867</v>
      </c>
      <c r="E27" s="363" t="s">
        <v>567</v>
      </c>
      <c r="F27" s="153"/>
    </row>
    <row r="28" spans="1:6" ht="34.5" customHeight="1" x14ac:dyDescent="0.2">
      <c r="A28" s="155" t="s">
        <v>568</v>
      </c>
      <c r="B28" s="345">
        <v>6</v>
      </c>
      <c r="C28" s="345">
        <v>10</v>
      </c>
      <c r="D28" s="364" t="s">
        <v>569</v>
      </c>
      <c r="E28" s="365"/>
    </row>
  </sheetData>
  <mergeCells count="12">
    <mergeCell ref="A19:E20"/>
    <mergeCell ref="A21:A22"/>
    <mergeCell ref="B21:B22"/>
    <mergeCell ref="C21:C22"/>
    <mergeCell ref="D21:E21"/>
    <mergeCell ref="D28:E28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2366-1FEE-4EEA-B150-A373C77FFB57}">
  <sheetPr>
    <tabColor rgb="FFD8B088"/>
    <pageSetUpPr fitToPage="1"/>
  </sheetPr>
  <dimension ref="A1:BN46"/>
  <sheetViews>
    <sheetView view="pageBreakPreview" zoomScale="59" zoomScaleNormal="75" zoomScaleSheetLayoutView="59" workbookViewId="0">
      <pane xSplit="1" ySplit="8" topLeftCell="B9" activePane="bottomRight" state="frozen"/>
      <selection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 x14ac:dyDescent="0.2"/>
  <cols>
    <col min="1" max="1" width="32.5703125" style="373" customWidth="1"/>
    <col min="2" max="2" width="14.5703125" style="373" customWidth="1"/>
    <col min="3" max="3" width="12.5703125" style="373" customWidth="1"/>
    <col min="4" max="4" width="13.7109375" style="373" customWidth="1"/>
    <col min="5" max="5" width="11.7109375" style="373" customWidth="1"/>
    <col min="6" max="6" width="13" style="373" customWidth="1"/>
    <col min="7" max="7" width="11.7109375" style="373" customWidth="1"/>
    <col min="8" max="8" width="13.7109375" style="373" customWidth="1"/>
    <col min="9" max="9" width="9" style="373" customWidth="1"/>
    <col min="10" max="10" width="11.28515625" style="373" customWidth="1"/>
    <col min="11" max="11" width="12.140625" style="373" customWidth="1"/>
    <col min="12" max="12" width="12.42578125" style="373" customWidth="1"/>
    <col min="13" max="13" width="10.5703125" style="373" customWidth="1"/>
    <col min="14" max="14" width="10.28515625" style="373" customWidth="1"/>
    <col min="15" max="15" width="9.28515625" style="373" customWidth="1"/>
    <col min="16" max="16" width="8.7109375" style="373" customWidth="1"/>
    <col min="17" max="18" width="9.7109375" style="373" customWidth="1"/>
    <col min="19" max="19" width="11" style="373" customWidth="1"/>
    <col min="20" max="20" width="9.7109375" style="373" customWidth="1"/>
    <col min="21" max="21" width="11.28515625" style="373" customWidth="1"/>
    <col min="22" max="22" width="10.28515625" style="373" customWidth="1"/>
    <col min="23" max="23" width="12.85546875" style="373" customWidth="1"/>
    <col min="24" max="24" width="11.28515625" style="373" customWidth="1"/>
    <col min="25" max="26" width="9.7109375" style="373" customWidth="1"/>
    <col min="27" max="29" width="10.7109375" style="373" customWidth="1"/>
    <col min="30" max="30" width="10" style="373" customWidth="1"/>
    <col min="31" max="31" width="10.7109375" style="373" customWidth="1"/>
    <col min="32" max="33" width="12.28515625" style="373" customWidth="1"/>
    <col min="34" max="34" width="11.5703125" style="373" customWidth="1"/>
    <col min="35" max="35" width="12.85546875" style="373" customWidth="1"/>
    <col min="36" max="36" width="14.28515625" style="373" customWidth="1"/>
    <col min="37" max="37" width="12" style="373" customWidth="1"/>
    <col min="38" max="38" width="12.5703125" style="373" customWidth="1"/>
    <col min="39" max="39" width="12.7109375" style="373" customWidth="1"/>
    <col min="40" max="41" width="11.85546875" style="373" customWidth="1"/>
    <col min="42" max="42" width="11.7109375" style="373" customWidth="1"/>
    <col min="43" max="43" width="15.28515625" style="373" customWidth="1"/>
    <col min="44" max="45" width="14.28515625" style="373" customWidth="1"/>
    <col min="46" max="46" width="11.85546875" style="373" customWidth="1"/>
    <col min="47" max="47" width="25.42578125" style="373" customWidth="1"/>
    <col min="48" max="48" width="12.140625" style="373" customWidth="1"/>
    <col min="49" max="49" width="12.28515625" style="373" customWidth="1"/>
    <col min="50" max="50" width="10.7109375" style="373" customWidth="1"/>
    <col min="51" max="51" width="11.42578125" style="373" customWidth="1"/>
    <col min="52" max="52" width="12.42578125" style="373" customWidth="1"/>
    <col min="53" max="53" width="11.42578125" style="373" customWidth="1"/>
    <col min="54" max="54" width="10.7109375" style="373" customWidth="1"/>
    <col min="55" max="58" width="12.28515625" style="373" customWidth="1"/>
    <col min="59" max="59" width="9.85546875" style="373" customWidth="1"/>
    <col min="60" max="63" width="12.28515625" style="373" customWidth="1"/>
    <col min="64" max="66" width="9.5703125" style="373" customWidth="1"/>
    <col min="67" max="16384" width="9.140625" style="373"/>
  </cols>
  <sheetData>
    <row r="1" spans="1:66" ht="25.5" customHeight="1" x14ac:dyDescent="0.35">
      <c r="A1" s="366" t="s">
        <v>570</v>
      </c>
      <c r="B1" s="366"/>
      <c r="C1" s="366"/>
      <c r="D1" s="366"/>
      <c r="E1" s="366"/>
      <c r="F1" s="366"/>
      <c r="G1" s="366"/>
      <c r="H1" s="366"/>
      <c r="I1" s="366"/>
      <c r="J1" s="366"/>
      <c r="K1" s="367"/>
      <c r="L1" s="367"/>
      <c r="M1" s="368"/>
      <c r="N1" s="369"/>
      <c r="O1" s="369"/>
      <c r="P1" s="369"/>
      <c r="Q1" s="369"/>
      <c r="R1" s="369"/>
      <c r="S1" s="369"/>
      <c r="T1" s="369"/>
      <c r="U1" s="369"/>
      <c r="V1" s="370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  <c r="AJ1" s="372"/>
      <c r="AM1" s="371"/>
      <c r="AN1" s="371"/>
      <c r="AO1" s="371"/>
      <c r="AP1" s="371"/>
      <c r="AQ1" s="374"/>
      <c r="AR1" s="375"/>
      <c r="AS1" s="375"/>
      <c r="AT1" s="375"/>
      <c r="BA1" s="372"/>
      <c r="BD1" s="372"/>
    </row>
    <row r="2" spans="1:66" ht="25.5" customHeight="1" x14ac:dyDescent="0.35">
      <c r="A2" s="376" t="s">
        <v>571</v>
      </c>
      <c r="B2" s="376"/>
      <c r="C2" s="376"/>
      <c r="D2" s="376"/>
      <c r="E2" s="376"/>
      <c r="F2" s="376"/>
      <c r="G2" s="376"/>
      <c r="H2" s="376"/>
      <c r="I2" s="376"/>
      <c r="J2" s="376"/>
      <c r="K2" s="377"/>
      <c r="L2" s="378"/>
      <c r="M2" s="379"/>
      <c r="N2" s="380"/>
      <c r="O2" s="380"/>
      <c r="P2" s="380"/>
      <c r="Q2" s="380"/>
      <c r="R2" s="380"/>
      <c r="S2" s="380"/>
      <c r="T2" s="380"/>
      <c r="U2" s="380"/>
      <c r="V2" s="381"/>
      <c r="W2" s="382"/>
      <c r="X2" s="382"/>
      <c r="Y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83"/>
      <c r="AL2" s="371"/>
      <c r="AM2" s="371"/>
      <c r="AN2" s="371"/>
      <c r="AO2" s="371"/>
      <c r="AP2" s="372"/>
      <c r="AQ2" s="384"/>
      <c r="AR2" s="384"/>
      <c r="AS2" s="384"/>
      <c r="AT2" s="384"/>
      <c r="BM2" s="385"/>
      <c r="BN2" s="372"/>
    </row>
    <row r="3" spans="1:66" s="393" customFormat="1" ht="16.5" customHeight="1" x14ac:dyDescent="0.3">
      <c r="A3" s="386"/>
      <c r="B3" s="387" t="s">
        <v>246</v>
      </c>
      <c r="C3" s="388" t="s">
        <v>572</v>
      </c>
      <c r="D3" s="389"/>
      <c r="E3" s="389"/>
      <c r="F3" s="390"/>
      <c r="G3" s="388" t="s">
        <v>247</v>
      </c>
      <c r="H3" s="389"/>
      <c r="I3" s="389"/>
      <c r="J3" s="390"/>
      <c r="K3" s="388" t="s">
        <v>573</v>
      </c>
      <c r="L3" s="389"/>
      <c r="M3" s="389"/>
      <c r="N3" s="390"/>
      <c r="O3" s="391" t="s">
        <v>248</v>
      </c>
      <c r="P3" s="391"/>
      <c r="Q3" s="391"/>
      <c r="R3" s="391"/>
      <c r="S3" s="391"/>
      <c r="T3" s="391"/>
      <c r="U3" s="391"/>
      <c r="V3" s="391"/>
      <c r="W3" s="388" t="s">
        <v>249</v>
      </c>
      <c r="X3" s="389"/>
      <c r="Y3" s="389"/>
      <c r="Z3" s="390"/>
      <c r="AA3" s="388" t="s">
        <v>250</v>
      </c>
      <c r="AB3" s="389"/>
      <c r="AC3" s="389"/>
      <c r="AD3" s="390"/>
      <c r="AE3" s="388" t="s">
        <v>251</v>
      </c>
      <c r="AF3" s="389"/>
      <c r="AG3" s="389"/>
      <c r="AH3" s="390"/>
      <c r="AI3" s="388" t="s">
        <v>252</v>
      </c>
      <c r="AJ3" s="389"/>
      <c r="AK3" s="389"/>
      <c r="AL3" s="390"/>
      <c r="AM3" s="392" t="s">
        <v>253</v>
      </c>
      <c r="AN3" s="392"/>
      <c r="AO3" s="392"/>
      <c r="AP3" s="392"/>
      <c r="AQ3" s="391" t="s">
        <v>1</v>
      </c>
      <c r="AR3" s="391"/>
      <c r="AS3" s="391"/>
      <c r="AT3" s="391"/>
      <c r="AU3" s="388" t="s">
        <v>574</v>
      </c>
      <c r="AV3" s="388" t="s">
        <v>254</v>
      </c>
      <c r="AW3" s="389"/>
      <c r="AX3" s="389"/>
      <c r="AY3" s="390"/>
      <c r="AZ3" s="391" t="s">
        <v>575</v>
      </c>
      <c r="BA3" s="391"/>
      <c r="BB3" s="391"/>
      <c r="BC3" s="391"/>
      <c r="BD3" s="388" t="s">
        <v>576</v>
      </c>
      <c r="BE3" s="389"/>
      <c r="BF3" s="389"/>
      <c r="BG3" s="389"/>
      <c r="BH3" s="388" t="s">
        <v>245</v>
      </c>
      <c r="BI3" s="389"/>
      <c r="BJ3" s="389"/>
      <c r="BK3" s="390"/>
      <c r="BL3" s="391" t="s">
        <v>577</v>
      </c>
      <c r="BM3" s="391"/>
      <c r="BN3" s="391"/>
    </row>
    <row r="4" spans="1:66" s="393" customFormat="1" ht="46.5" customHeight="1" x14ac:dyDescent="0.3">
      <c r="A4" s="394"/>
      <c r="B4" s="395"/>
      <c r="C4" s="396"/>
      <c r="D4" s="397"/>
      <c r="E4" s="397"/>
      <c r="F4" s="398"/>
      <c r="G4" s="396"/>
      <c r="H4" s="397"/>
      <c r="I4" s="397"/>
      <c r="J4" s="398"/>
      <c r="K4" s="396"/>
      <c r="L4" s="397"/>
      <c r="M4" s="397"/>
      <c r="N4" s="398"/>
      <c r="O4" s="396" t="s">
        <v>255</v>
      </c>
      <c r="P4" s="397"/>
      <c r="Q4" s="397"/>
      <c r="R4" s="398"/>
      <c r="S4" s="396" t="s">
        <v>256</v>
      </c>
      <c r="T4" s="397"/>
      <c r="U4" s="397"/>
      <c r="V4" s="398"/>
      <c r="W4" s="396"/>
      <c r="X4" s="397"/>
      <c r="Y4" s="397"/>
      <c r="Z4" s="398"/>
      <c r="AA4" s="396"/>
      <c r="AB4" s="397"/>
      <c r="AC4" s="397"/>
      <c r="AD4" s="398"/>
      <c r="AE4" s="396"/>
      <c r="AF4" s="397"/>
      <c r="AG4" s="397"/>
      <c r="AH4" s="398"/>
      <c r="AI4" s="396"/>
      <c r="AJ4" s="397"/>
      <c r="AK4" s="397"/>
      <c r="AL4" s="398"/>
      <c r="AM4" s="392"/>
      <c r="AN4" s="392"/>
      <c r="AO4" s="392"/>
      <c r="AP4" s="392"/>
      <c r="AQ4" s="391"/>
      <c r="AR4" s="391"/>
      <c r="AS4" s="391"/>
      <c r="AT4" s="391"/>
      <c r="AU4" s="399"/>
      <c r="AV4" s="396"/>
      <c r="AW4" s="397"/>
      <c r="AX4" s="397"/>
      <c r="AY4" s="398"/>
      <c r="AZ4" s="391"/>
      <c r="BA4" s="391"/>
      <c r="BB4" s="391"/>
      <c r="BC4" s="391"/>
      <c r="BD4" s="396"/>
      <c r="BE4" s="397"/>
      <c r="BF4" s="397"/>
      <c r="BG4" s="397"/>
      <c r="BH4" s="396"/>
      <c r="BI4" s="397"/>
      <c r="BJ4" s="397"/>
      <c r="BK4" s="398"/>
      <c r="BL4" s="391"/>
      <c r="BM4" s="391"/>
      <c r="BN4" s="391"/>
    </row>
    <row r="5" spans="1:66" s="393" customFormat="1" ht="58.5" customHeight="1" x14ac:dyDescent="0.3">
      <c r="A5" s="394"/>
      <c r="B5" s="400"/>
      <c r="C5" s="396"/>
      <c r="D5" s="397"/>
      <c r="E5" s="397"/>
      <c r="F5" s="398"/>
      <c r="G5" s="401"/>
      <c r="H5" s="402"/>
      <c r="I5" s="402"/>
      <c r="J5" s="403"/>
      <c r="K5" s="401"/>
      <c r="L5" s="402"/>
      <c r="M5" s="402"/>
      <c r="N5" s="403"/>
      <c r="O5" s="401"/>
      <c r="P5" s="402"/>
      <c r="Q5" s="402"/>
      <c r="R5" s="403"/>
      <c r="S5" s="401"/>
      <c r="T5" s="402"/>
      <c r="U5" s="402"/>
      <c r="V5" s="403"/>
      <c r="W5" s="401"/>
      <c r="X5" s="402"/>
      <c r="Y5" s="402"/>
      <c r="Z5" s="403"/>
      <c r="AA5" s="401"/>
      <c r="AB5" s="402"/>
      <c r="AC5" s="402"/>
      <c r="AD5" s="403"/>
      <c r="AE5" s="401"/>
      <c r="AF5" s="402"/>
      <c r="AG5" s="402"/>
      <c r="AH5" s="403"/>
      <c r="AI5" s="401"/>
      <c r="AJ5" s="402"/>
      <c r="AK5" s="402"/>
      <c r="AL5" s="403"/>
      <c r="AM5" s="392"/>
      <c r="AN5" s="392"/>
      <c r="AO5" s="392"/>
      <c r="AP5" s="392"/>
      <c r="AQ5" s="391"/>
      <c r="AR5" s="391"/>
      <c r="AS5" s="391"/>
      <c r="AT5" s="391"/>
      <c r="AU5" s="404"/>
      <c r="AV5" s="401"/>
      <c r="AW5" s="402"/>
      <c r="AX5" s="402"/>
      <c r="AY5" s="403"/>
      <c r="AZ5" s="391"/>
      <c r="BA5" s="391"/>
      <c r="BB5" s="391"/>
      <c r="BC5" s="391"/>
      <c r="BD5" s="401"/>
      <c r="BE5" s="402"/>
      <c r="BF5" s="402"/>
      <c r="BG5" s="402"/>
      <c r="BH5" s="401"/>
      <c r="BI5" s="402"/>
      <c r="BJ5" s="402"/>
      <c r="BK5" s="403"/>
      <c r="BL5" s="391"/>
      <c r="BM5" s="391"/>
      <c r="BN5" s="391"/>
    </row>
    <row r="6" spans="1:66" s="411" customFormat="1" ht="51.75" customHeight="1" x14ac:dyDescent="0.25">
      <c r="A6" s="394"/>
      <c r="B6" s="405">
        <v>2022</v>
      </c>
      <c r="C6" s="406">
        <v>2021</v>
      </c>
      <c r="D6" s="405">
        <v>2022</v>
      </c>
      <c r="E6" s="407" t="s">
        <v>257</v>
      </c>
      <c r="F6" s="407"/>
      <c r="G6" s="406">
        <v>2021</v>
      </c>
      <c r="H6" s="405">
        <v>2022</v>
      </c>
      <c r="I6" s="408" t="s">
        <v>257</v>
      </c>
      <c r="J6" s="409"/>
      <c r="K6" s="406">
        <v>2021</v>
      </c>
      <c r="L6" s="405">
        <v>2022</v>
      </c>
      <c r="M6" s="407" t="s">
        <v>257</v>
      </c>
      <c r="N6" s="407"/>
      <c r="O6" s="406">
        <v>2021</v>
      </c>
      <c r="P6" s="405">
        <v>2022</v>
      </c>
      <c r="Q6" s="407" t="s">
        <v>257</v>
      </c>
      <c r="R6" s="407"/>
      <c r="S6" s="406">
        <v>2021</v>
      </c>
      <c r="T6" s="405">
        <v>2022</v>
      </c>
      <c r="U6" s="407" t="s">
        <v>257</v>
      </c>
      <c r="V6" s="407"/>
      <c r="W6" s="406">
        <v>2021</v>
      </c>
      <c r="X6" s="405">
        <v>2022</v>
      </c>
      <c r="Y6" s="407" t="s">
        <v>257</v>
      </c>
      <c r="Z6" s="407"/>
      <c r="AA6" s="406">
        <v>2021</v>
      </c>
      <c r="AB6" s="405">
        <v>2022</v>
      </c>
      <c r="AC6" s="407" t="s">
        <v>257</v>
      </c>
      <c r="AD6" s="407"/>
      <c r="AE6" s="406">
        <v>2021</v>
      </c>
      <c r="AF6" s="405">
        <v>2022</v>
      </c>
      <c r="AG6" s="407" t="s">
        <v>257</v>
      </c>
      <c r="AH6" s="407"/>
      <c r="AI6" s="406">
        <v>2021</v>
      </c>
      <c r="AJ6" s="405">
        <v>2022</v>
      </c>
      <c r="AK6" s="407" t="s">
        <v>257</v>
      </c>
      <c r="AL6" s="407"/>
      <c r="AM6" s="406">
        <v>2021</v>
      </c>
      <c r="AN6" s="405">
        <v>2022</v>
      </c>
      <c r="AO6" s="407" t="s">
        <v>257</v>
      </c>
      <c r="AP6" s="407"/>
      <c r="AQ6" s="406" t="s">
        <v>2</v>
      </c>
      <c r="AR6" s="406"/>
      <c r="AS6" s="407" t="s">
        <v>257</v>
      </c>
      <c r="AT6" s="407"/>
      <c r="AU6" s="405">
        <v>2022</v>
      </c>
      <c r="AV6" s="406">
        <v>2021</v>
      </c>
      <c r="AW6" s="405">
        <v>2022</v>
      </c>
      <c r="AX6" s="407" t="s">
        <v>257</v>
      </c>
      <c r="AY6" s="407"/>
      <c r="AZ6" s="406">
        <v>2021</v>
      </c>
      <c r="BA6" s="405">
        <v>2022</v>
      </c>
      <c r="BB6" s="407" t="s">
        <v>257</v>
      </c>
      <c r="BC6" s="407"/>
      <c r="BD6" s="406">
        <v>2021</v>
      </c>
      <c r="BE6" s="405">
        <v>2022</v>
      </c>
      <c r="BF6" s="407" t="s">
        <v>257</v>
      </c>
      <c r="BG6" s="407"/>
      <c r="BH6" s="406">
        <v>2021</v>
      </c>
      <c r="BI6" s="405">
        <v>2022</v>
      </c>
      <c r="BJ6" s="407" t="s">
        <v>257</v>
      </c>
      <c r="BK6" s="407"/>
      <c r="BL6" s="406">
        <v>2021</v>
      </c>
      <c r="BM6" s="405">
        <v>2022</v>
      </c>
      <c r="BN6" s="410" t="s">
        <v>3</v>
      </c>
    </row>
    <row r="7" spans="1:66" s="416" customFormat="1" ht="20.25" customHeight="1" x14ac:dyDescent="0.25">
      <c r="A7" s="412"/>
      <c r="B7" s="413"/>
      <c r="C7" s="406"/>
      <c r="D7" s="413"/>
      <c r="E7" s="414" t="s">
        <v>0</v>
      </c>
      <c r="F7" s="414" t="s">
        <v>3</v>
      </c>
      <c r="G7" s="406"/>
      <c r="H7" s="413"/>
      <c r="I7" s="414" t="s">
        <v>0</v>
      </c>
      <c r="J7" s="414" t="s">
        <v>3</v>
      </c>
      <c r="K7" s="406"/>
      <c r="L7" s="413"/>
      <c r="M7" s="414" t="s">
        <v>0</v>
      </c>
      <c r="N7" s="414" t="s">
        <v>3</v>
      </c>
      <c r="O7" s="406"/>
      <c r="P7" s="413"/>
      <c r="Q7" s="414" t="s">
        <v>0</v>
      </c>
      <c r="R7" s="414" t="s">
        <v>3</v>
      </c>
      <c r="S7" s="406"/>
      <c r="T7" s="413"/>
      <c r="U7" s="414" t="s">
        <v>0</v>
      </c>
      <c r="V7" s="414" t="s">
        <v>3</v>
      </c>
      <c r="W7" s="406"/>
      <c r="X7" s="413"/>
      <c r="Y7" s="414" t="s">
        <v>0</v>
      </c>
      <c r="Z7" s="414" t="s">
        <v>3</v>
      </c>
      <c r="AA7" s="406"/>
      <c r="AB7" s="413"/>
      <c r="AC7" s="414" t="s">
        <v>0</v>
      </c>
      <c r="AD7" s="414" t="s">
        <v>3</v>
      </c>
      <c r="AE7" s="406"/>
      <c r="AF7" s="413"/>
      <c r="AG7" s="414" t="s">
        <v>0</v>
      </c>
      <c r="AH7" s="414" t="s">
        <v>3</v>
      </c>
      <c r="AI7" s="406"/>
      <c r="AJ7" s="413"/>
      <c r="AK7" s="414" t="s">
        <v>0</v>
      </c>
      <c r="AL7" s="414" t="s">
        <v>3</v>
      </c>
      <c r="AM7" s="406"/>
      <c r="AN7" s="413"/>
      <c r="AO7" s="414" t="s">
        <v>0</v>
      </c>
      <c r="AP7" s="414" t="s">
        <v>3</v>
      </c>
      <c r="AQ7" s="414">
        <v>2021</v>
      </c>
      <c r="AR7" s="414">
        <v>2022</v>
      </c>
      <c r="AS7" s="414" t="s">
        <v>0</v>
      </c>
      <c r="AT7" s="414" t="s">
        <v>3</v>
      </c>
      <c r="AU7" s="413"/>
      <c r="AV7" s="406"/>
      <c r="AW7" s="413"/>
      <c r="AX7" s="414" t="s">
        <v>0</v>
      </c>
      <c r="AY7" s="414" t="s">
        <v>3</v>
      </c>
      <c r="AZ7" s="406"/>
      <c r="BA7" s="413"/>
      <c r="BB7" s="414" t="s">
        <v>0</v>
      </c>
      <c r="BC7" s="414" t="s">
        <v>3</v>
      </c>
      <c r="BD7" s="406"/>
      <c r="BE7" s="413"/>
      <c r="BF7" s="414" t="s">
        <v>0</v>
      </c>
      <c r="BG7" s="414" t="s">
        <v>3</v>
      </c>
      <c r="BH7" s="406"/>
      <c r="BI7" s="413"/>
      <c r="BJ7" s="414" t="s">
        <v>0</v>
      </c>
      <c r="BK7" s="414" t="s">
        <v>3</v>
      </c>
      <c r="BL7" s="406"/>
      <c r="BM7" s="413"/>
      <c r="BN7" s="415"/>
    </row>
    <row r="8" spans="1:66" s="422" customFormat="1" ht="13.5" customHeight="1" x14ac:dyDescent="0.25">
      <c r="A8" s="417" t="s">
        <v>4</v>
      </c>
      <c r="B8" s="418">
        <v>2</v>
      </c>
      <c r="C8" s="418">
        <v>5</v>
      </c>
      <c r="D8" s="418">
        <v>6</v>
      </c>
      <c r="E8" s="418">
        <v>7</v>
      </c>
      <c r="F8" s="418">
        <v>8</v>
      </c>
      <c r="G8" s="418">
        <v>13</v>
      </c>
      <c r="H8" s="418">
        <v>14</v>
      </c>
      <c r="I8" s="419">
        <v>15</v>
      </c>
      <c r="J8" s="418">
        <v>16</v>
      </c>
      <c r="K8" s="418">
        <v>17</v>
      </c>
      <c r="L8" s="418">
        <v>18</v>
      </c>
      <c r="M8" s="419">
        <v>19</v>
      </c>
      <c r="N8" s="418">
        <v>20</v>
      </c>
      <c r="O8" s="418">
        <v>24</v>
      </c>
      <c r="P8" s="418">
        <v>25</v>
      </c>
      <c r="Q8" s="418">
        <v>26</v>
      </c>
      <c r="R8" s="418">
        <v>27</v>
      </c>
      <c r="S8" s="418">
        <v>28</v>
      </c>
      <c r="T8" s="418">
        <v>29</v>
      </c>
      <c r="U8" s="419">
        <v>30</v>
      </c>
      <c r="V8" s="418">
        <v>31</v>
      </c>
      <c r="W8" s="418">
        <v>43</v>
      </c>
      <c r="X8" s="418">
        <v>44</v>
      </c>
      <c r="Y8" s="419">
        <v>45</v>
      </c>
      <c r="Z8" s="418">
        <v>46</v>
      </c>
      <c r="AA8" s="418">
        <v>50</v>
      </c>
      <c r="AB8" s="418">
        <v>51</v>
      </c>
      <c r="AC8" s="419">
        <v>52</v>
      </c>
      <c r="AD8" s="418">
        <v>53</v>
      </c>
      <c r="AE8" s="418">
        <v>61</v>
      </c>
      <c r="AF8" s="418">
        <v>62</v>
      </c>
      <c r="AG8" s="419">
        <v>63</v>
      </c>
      <c r="AH8" s="418">
        <v>64</v>
      </c>
      <c r="AI8" s="418">
        <v>69</v>
      </c>
      <c r="AJ8" s="418">
        <v>70</v>
      </c>
      <c r="AK8" s="419">
        <v>71</v>
      </c>
      <c r="AL8" s="418">
        <v>72</v>
      </c>
      <c r="AM8" s="420">
        <v>96</v>
      </c>
      <c r="AN8" s="420">
        <v>97</v>
      </c>
      <c r="AO8" s="420">
        <v>98</v>
      </c>
      <c r="AP8" s="420">
        <v>99</v>
      </c>
      <c r="AQ8" s="420">
        <v>100</v>
      </c>
      <c r="AR8" s="420">
        <v>101</v>
      </c>
      <c r="AS8" s="420">
        <v>102</v>
      </c>
      <c r="AT8" s="420">
        <v>103</v>
      </c>
      <c r="AU8" s="420">
        <v>112</v>
      </c>
      <c r="AV8" s="420">
        <v>115</v>
      </c>
      <c r="AW8" s="420">
        <v>116</v>
      </c>
      <c r="AX8" s="420">
        <v>117</v>
      </c>
      <c r="AY8" s="420">
        <v>118</v>
      </c>
      <c r="AZ8" s="420">
        <v>119</v>
      </c>
      <c r="BA8" s="420">
        <v>120</v>
      </c>
      <c r="BB8" s="420">
        <v>121</v>
      </c>
      <c r="BC8" s="420">
        <v>122</v>
      </c>
      <c r="BD8" s="420">
        <v>123</v>
      </c>
      <c r="BE8" s="420">
        <v>124</v>
      </c>
      <c r="BF8" s="421">
        <v>125</v>
      </c>
      <c r="BG8" s="420">
        <v>126</v>
      </c>
      <c r="BH8" s="420">
        <v>127</v>
      </c>
      <c r="BI8" s="420">
        <v>128</v>
      </c>
      <c r="BJ8" s="420">
        <v>129</v>
      </c>
      <c r="BK8" s="420">
        <v>1230</v>
      </c>
      <c r="BL8" s="420">
        <v>131</v>
      </c>
      <c r="BM8" s="420">
        <v>132</v>
      </c>
      <c r="BN8" s="420">
        <v>133</v>
      </c>
    </row>
    <row r="9" spans="1:66" s="422" customFormat="1" ht="30" customHeight="1" x14ac:dyDescent="0.25">
      <c r="A9" s="423" t="s">
        <v>5</v>
      </c>
      <c r="B9" s="424">
        <v>482328</v>
      </c>
      <c r="C9" s="424">
        <v>680316</v>
      </c>
      <c r="D9" s="424">
        <v>433857</v>
      </c>
      <c r="E9" s="424">
        <v>63.772864374790537</v>
      </c>
      <c r="F9" s="424">
        <v>-246459</v>
      </c>
      <c r="G9" s="424">
        <v>126792</v>
      </c>
      <c r="H9" s="424">
        <v>74965</v>
      </c>
      <c r="I9" s="424">
        <v>59.124392706164429</v>
      </c>
      <c r="J9" s="424">
        <v>-51827</v>
      </c>
      <c r="K9" s="424">
        <v>94184</v>
      </c>
      <c r="L9" s="424">
        <v>63566</v>
      </c>
      <c r="M9" s="424">
        <v>67.491293637985223</v>
      </c>
      <c r="N9" s="424">
        <v>-30618</v>
      </c>
      <c r="O9" s="424">
        <v>157</v>
      </c>
      <c r="P9" s="424">
        <v>16</v>
      </c>
      <c r="Q9" s="424">
        <v>10.191082802547772</v>
      </c>
      <c r="R9" s="424">
        <v>-141</v>
      </c>
      <c r="S9" s="424">
        <v>891</v>
      </c>
      <c r="T9" s="424">
        <v>956</v>
      </c>
      <c r="U9" s="424">
        <v>107.29517396184063</v>
      </c>
      <c r="V9" s="424">
        <v>65</v>
      </c>
      <c r="W9" s="424">
        <v>37331</v>
      </c>
      <c r="X9" s="424">
        <v>19491</v>
      </c>
      <c r="Y9" s="424">
        <v>52.211298920468238</v>
      </c>
      <c r="Z9" s="424">
        <v>-17840</v>
      </c>
      <c r="AA9" s="424">
        <v>23904</v>
      </c>
      <c r="AB9" s="424">
        <v>11706</v>
      </c>
      <c r="AC9" s="424">
        <v>48.970883534136547</v>
      </c>
      <c r="AD9" s="424">
        <v>-12198</v>
      </c>
      <c r="AE9" s="424">
        <v>23432</v>
      </c>
      <c r="AF9" s="424">
        <v>10321</v>
      </c>
      <c r="AG9" s="424">
        <v>44.046602936155679</v>
      </c>
      <c r="AH9" s="424">
        <v>-13111</v>
      </c>
      <c r="AI9" s="424">
        <v>608397</v>
      </c>
      <c r="AJ9" s="424">
        <v>391456</v>
      </c>
      <c r="AK9" s="424">
        <v>64.342197611099323</v>
      </c>
      <c r="AL9" s="424">
        <v>-216941</v>
      </c>
      <c r="AM9" s="425">
        <v>64942</v>
      </c>
      <c r="AN9" s="425">
        <v>47911</v>
      </c>
      <c r="AO9" s="425">
        <v>73.8</v>
      </c>
      <c r="AP9" s="425">
        <v>-17031</v>
      </c>
      <c r="AQ9" s="425">
        <v>244949</v>
      </c>
      <c r="AR9" s="425">
        <v>146147</v>
      </c>
      <c r="AS9" s="425">
        <v>59.7</v>
      </c>
      <c r="AT9" s="425">
        <v>-98802</v>
      </c>
      <c r="AU9" s="425">
        <v>310138</v>
      </c>
      <c r="AV9" s="425">
        <v>449676</v>
      </c>
      <c r="AW9" s="425">
        <v>286879</v>
      </c>
      <c r="AX9" s="425">
        <v>63.796822601161729</v>
      </c>
      <c r="AY9" s="425">
        <v>-162797</v>
      </c>
      <c r="AZ9" s="425">
        <v>385225</v>
      </c>
      <c r="BA9" s="425">
        <v>250465</v>
      </c>
      <c r="BB9" s="425">
        <v>65.017846712959965</v>
      </c>
      <c r="BC9" s="425">
        <v>-134760</v>
      </c>
      <c r="BD9" s="425">
        <v>77100</v>
      </c>
      <c r="BE9" s="425">
        <v>33528</v>
      </c>
      <c r="BF9" s="425">
        <v>43.5</v>
      </c>
      <c r="BG9" s="425">
        <v>-43572</v>
      </c>
      <c r="BH9" s="425">
        <v>7869</v>
      </c>
      <c r="BI9" s="425">
        <v>8924</v>
      </c>
      <c r="BJ9" s="425">
        <v>113.4</v>
      </c>
      <c r="BK9" s="425">
        <v>1055</v>
      </c>
      <c r="BL9" s="425">
        <v>6</v>
      </c>
      <c r="BM9" s="425">
        <v>9</v>
      </c>
      <c r="BN9" s="425">
        <v>3</v>
      </c>
    </row>
    <row r="10" spans="1:66" s="435" customFormat="1" ht="30.75" customHeight="1" x14ac:dyDescent="0.25">
      <c r="A10" s="426" t="s">
        <v>578</v>
      </c>
      <c r="B10" s="427">
        <v>27851</v>
      </c>
      <c r="C10" s="427">
        <v>35826</v>
      </c>
      <c r="D10" s="427">
        <v>26433</v>
      </c>
      <c r="E10" s="428">
        <v>73.781611120415334</v>
      </c>
      <c r="F10" s="427">
        <v>-9393</v>
      </c>
      <c r="G10" s="427">
        <v>5382</v>
      </c>
      <c r="H10" s="427">
        <v>3849</v>
      </c>
      <c r="I10" s="428">
        <v>71.516164994425864</v>
      </c>
      <c r="J10" s="427">
        <v>-1533</v>
      </c>
      <c r="K10" s="427">
        <v>4231</v>
      </c>
      <c r="L10" s="427">
        <v>3452</v>
      </c>
      <c r="M10" s="429">
        <v>81.588277003072562</v>
      </c>
      <c r="N10" s="427">
        <v>-779</v>
      </c>
      <c r="O10" s="427">
        <v>3</v>
      </c>
      <c r="P10" s="427">
        <v>0</v>
      </c>
      <c r="Q10" s="429">
        <v>0</v>
      </c>
      <c r="R10" s="426">
        <v>-3</v>
      </c>
      <c r="S10" s="427">
        <v>81</v>
      </c>
      <c r="T10" s="427">
        <v>86</v>
      </c>
      <c r="U10" s="428">
        <v>106.17283950617285</v>
      </c>
      <c r="V10" s="426">
        <v>5</v>
      </c>
      <c r="W10" s="427">
        <v>2783</v>
      </c>
      <c r="X10" s="427">
        <v>802</v>
      </c>
      <c r="Y10" s="429">
        <v>28.817822493711819</v>
      </c>
      <c r="Z10" s="427">
        <v>-1981</v>
      </c>
      <c r="AA10" s="427">
        <v>1782</v>
      </c>
      <c r="AB10" s="427">
        <v>323</v>
      </c>
      <c r="AC10" s="429">
        <v>18.125701459034794</v>
      </c>
      <c r="AD10" s="426">
        <v>-1459</v>
      </c>
      <c r="AE10" s="427">
        <v>1130</v>
      </c>
      <c r="AF10" s="427">
        <v>458</v>
      </c>
      <c r="AG10" s="429">
        <v>40.530973451327434</v>
      </c>
      <c r="AH10" s="426">
        <v>-672</v>
      </c>
      <c r="AI10" s="430">
        <v>33753</v>
      </c>
      <c r="AJ10" s="430">
        <v>25268</v>
      </c>
      <c r="AK10" s="431">
        <v>74.861493793144319</v>
      </c>
      <c r="AL10" s="427">
        <v>-8485</v>
      </c>
      <c r="AM10" s="432">
        <v>3107</v>
      </c>
      <c r="AN10" s="427">
        <v>2025</v>
      </c>
      <c r="AO10" s="433">
        <v>65.2</v>
      </c>
      <c r="AP10" s="432">
        <v>-1082</v>
      </c>
      <c r="AQ10" s="427">
        <v>10596</v>
      </c>
      <c r="AR10" s="427">
        <v>5930</v>
      </c>
      <c r="AS10" s="429">
        <v>56</v>
      </c>
      <c r="AT10" s="427">
        <v>-4666</v>
      </c>
      <c r="AU10" s="427">
        <v>18536</v>
      </c>
      <c r="AV10" s="427">
        <v>25220</v>
      </c>
      <c r="AW10" s="427">
        <v>17813</v>
      </c>
      <c r="AX10" s="429">
        <v>70.630452022204608</v>
      </c>
      <c r="AY10" s="427">
        <v>-7407</v>
      </c>
      <c r="AZ10" s="427">
        <v>23138</v>
      </c>
      <c r="BA10" s="427">
        <v>16751</v>
      </c>
      <c r="BB10" s="429">
        <v>72.396058432016602</v>
      </c>
      <c r="BC10" s="427">
        <v>-6387</v>
      </c>
      <c r="BD10" s="427">
        <v>3957</v>
      </c>
      <c r="BE10" s="427">
        <v>1704</v>
      </c>
      <c r="BF10" s="429">
        <v>43.1</v>
      </c>
      <c r="BG10" s="427">
        <v>-2253</v>
      </c>
      <c r="BH10" s="427">
        <v>7351.38</v>
      </c>
      <c r="BI10" s="427">
        <v>7770.93</v>
      </c>
      <c r="BJ10" s="428">
        <v>105.7</v>
      </c>
      <c r="BK10" s="427">
        <v>419.55000000000018</v>
      </c>
      <c r="BL10" s="427">
        <v>6</v>
      </c>
      <c r="BM10" s="434">
        <v>10</v>
      </c>
      <c r="BN10" s="426">
        <v>4</v>
      </c>
    </row>
    <row r="11" spans="1:66" ht="30.75" customHeight="1" x14ac:dyDescent="0.2">
      <c r="A11" s="436" t="s">
        <v>513</v>
      </c>
      <c r="B11" s="437">
        <v>1610</v>
      </c>
      <c r="C11" s="438">
        <v>2080</v>
      </c>
      <c r="D11" s="438">
        <v>1585</v>
      </c>
      <c r="E11" s="439">
        <v>76.201923076923066</v>
      </c>
      <c r="F11" s="440">
        <v>-495</v>
      </c>
      <c r="G11" s="438">
        <v>204</v>
      </c>
      <c r="H11" s="438">
        <v>102</v>
      </c>
      <c r="I11" s="439">
        <v>50</v>
      </c>
      <c r="J11" s="440">
        <v>-102</v>
      </c>
      <c r="K11" s="438">
        <v>152</v>
      </c>
      <c r="L11" s="438">
        <v>95</v>
      </c>
      <c r="M11" s="441">
        <v>62.5</v>
      </c>
      <c r="N11" s="440">
        <v>-57</v>
      </c>
      <c r="O11" s="438">
        <v>1</v>
      </c>
      <c r="P11" s="438">
        <v>0</v>
      </c>
      <c r="Q11" s="442" t="s">
        <v>258</v>
      </c>
      <c r="R11" s="443">
        <v>-1</v>
      </c>
      <c r="S11" s="444">
        <v>3</v>
      </c>
      <c r="T11" s="438">
        <v>0</v>
      </c>
      <c r="U11" s="441" t="s">
        <v>258</v>
      </c>
      <c r="V11" s="443">
        <v>-3</v>
      </c>
      <c r="W11" s="438">
        <v>58</v>
      </c>
      <c r="X11" s="444">
        <v>0</v>
      </c>
      <c r="Y11" s="441">
        <v>0</v>
      </c>
      <c r="Z11" s="440">
        <v>-58</v>
      </c>
      <c r="AA11" s="444">
        <v>58</v>
      </c>
      <c r="AB11" s="444">
        <v>0</v>
      </c>
      <c r="AC11" s="441" t="s">
        <v>258</v>
      </c>
      <c r="AD11" s="443">
        <v>-58</v>
      </c>
      <c r="AE11" s="438">
        <v>37</v>
      </c>
      <c r="AF11" s="438">
        <v>23</v>
      </c>
      <c r="AG11" s="441">
        <v>62.162162162162161</v>
      </c>
      <c r="AH11" s="443">
        <v>-14</v>
      </c>
      <c r="AI11" s="438">
        <v>1924</v>
      </c>
      <c r="AJ11" s="438">
        <v>1551</v>
      </c>
      <c r="AK11" s="445">
        <v>80.613305613305613</v>
      </c>
      <c r="AL11" s="440">
        <v>-373</v>
      </c>
      <c r="AM11" s="446">
        <v>101</v>
      </c>
      <c r="AN11" s="446">
        <v>52</v>
      </c>
      <c r="AO11" s="447">
        <v>51.5</v>
      </c>
      <c r="AP11" s="448">
        <v>-49</v>
      </c>
      <c r="AQ11" s="449">
        <v>374</v>
      </c>
      <c r="AR11" s="450">
        <v>153</v>
      </c>
      <c r="AS11" s="441">
        <v>40.9</v>
      </c>
      <c r="AT11" s="440">
        <v>-221</v>
      </c>
      <c r="AU11" s="438">
        <v>1169</v>
      </c>
      <c r="AV11" s="438">
        <v>1528</v>
      </c>
      <c r="AW11" s="438">
        <v>1152</v>
      </c>
      <c r="AX11" s="441">
        <v>75.392670157068068</v>
      </c>
      <c r="AY11" s="440">
        <v>-376</v>
      </c>
      <c r="AZ11" s="438">
        <v>1390</v>
      </c>
      <c r="BA11" s="438">
        <v>1116</v>
      </c>
      <c r="BB11" s="441">
        <v>80.287769784172653</v>
      </c>
      <c r="BC11" s="440">
        <v>-274</v>
      </c>
      <c r="BD11" s="438">
        <v>113</v>
      </c>
      <c r="BE11" s="438">
        <v>31</v>
      </c>
      <c r="BF11" s="441">
        <v>27.4</v>
      </c>
      <c r="BG11" s="440">
        <v>-82</v>
      </c>
      <c r="BH11" s="438">
        <v>6578.5</v>
      </c>
      <c r="BI11" s="438">
        <v>6995.16</v>
      </c>
      <c r="BJ11" s="439">
        <v>106.3</v>
      </c>
      <c r="BK11" s="440">
        <v>416.65999999999985</v>
      </c>
      <c r="BL11" s="451">
        <v>14</v>
      </c>
      <c r="BM11" s="451">
        <v>37</v>
      </c>
      <c r="BN11" s="443">
        <v>23</v>
      </c>
    </row>
    <row r="12" spans="1:66" ht="30.75" customHeight="1" x14ac:dyDescent="0.3">
      <c r="A12" s="436" t="s">
        <v>514</v>
      </c>
      <c r="B12" s="437">
        <v>1279</v>
      </c>
      <c r="C12" s="438">
        <v>1439</v>
      </c>
      <c r="D12" s="438">
        <v>1243</v>
      </c>
      <c r="E12" s="439">
        <v>86.37943015983322</v>
      </c>
      <c r="F12" s="440">
        <v>-196</v>
      </c>
      <c r="G12" s="438">
        <v>183</v>
      </c>
      <c r="H12" s="438">
        <v>132</v>
      </c>
      <c r="I12" s="439">
        <v>72.131147540983605</v>
      </c>
      <c r="J12" s="440">
        <v>-51</v>
      </c>
      <c r="K12" s="438">
        <v>121</v>
      </c>
      <c r="L12" s="438">
        <v>121</v>
      </c>
      <c r="M12" s="441">
        <v>100</v>
      </c>
      <c r="N12" s="440">
        <v>0</v>
      </c>
      <c r="O12" s="438">
        <v>0</v>
      </c>
      <c r="P12" s="438">
        <v>0</v>
      </c>
      <c r="Q12" s="442" t="s">
        <v>258</v>
      </c>
      <c r="R12" s="443">
        <v>0</v>
      </c>
      <c r="S12" s="444">
        <v>0</v>
      </c>
      <c r="T12" s="438">
        <v>0</v>
      </c>
      <c r="U12" s="441" t="s">
        <v>258</v>
      </c>
      <c r="V12" s="443">
        <v>0</v>
      </c>
      <c r="W12" s="438">
        <v>220</v>
      </c>
      <c r="X12" s="444">
        <v>30</v>
      </c>
      <c r="Y12" s="441">
        <v>13.636363636363635</v>
      </c>
      <c r="Z12" s="440">
        <v>-190</v>
      </c>
      <c r="AA12" s="444">
        <v>220</v>
      </c>
      <c r="AB12" s="444">
        <v>30</v>
      </c>
      <c r="AC12" s="441">
        <v>13.636363636363635</v>
      </c>
      <c r="AD12" s="443">
        <v>-190</v>
      </c>
      <c r="AE12" s="438">
        <v>66</v>
      </c>
      <c r="AF12" s="438">
        <v>38</v>
      </c>
      <c r="AG12" s="441">
        <v>57.575757575757578</v>
      </c>
      <c r="AH12" s="443">
        <v>-28</v>
      </c>
      <c r="AI12" s="438">
        <v>1385</v>
      </c>
      <c r="AJ12" s="438">
        <v>1215</v>
      </c>
      <c r="AK12" s="445">
        <v>87.725631768953065</v>
      </c>
      <c r="AL12" s="440">
        <v>-170</v>
      </c>
      <c r="AM12" s="446">
        <v>75</v>
      </c>
      <c r="AN12" s="446">
        <v>66</v>
      </c>
      <c r="AO12" s="447">
        <v>88</v>
      </c>
      <c r="AP12" s="448">
        <v>-9</v>
      </c>
      <c r="AQ12" s="449">
        <v>433</v>
      </c>
      <c r="AR12" s="452">
        <v>229</v>
      </c>
      <c r="AS12" s="441">
        <v>52.9</v>
      </c>
      <c r="AT12" s="440">
        <v>-204</v>
      </c>
      <c r="AU12" s="438">
        <v>892</v>
      </c>
      <c r="AV12" s="438">
        <v>1075</v>
      </c>
      <c r="AW12" s="438">
        <v>875</v>
      </c>
      <c r="AX12" s="441">
        <v>81.395348837209298</v>
      </c>
      <c r="AY12" s="440">
        <v>-200</v>
      </c>
      <c r="AZ12" s="438">
        <v>1029</v>
      </c>
      <c r="BA12" s="438">
        <v>856</v>
      </c>
      <c r="BB12" s="441">
        <v>83.187560738581141</v>
      </c>
      <c r="BC12" s="440">
        <v>-173</v>
      </c>
      <c r="BD12" s="438">
        <v>189</v>
      </c>
      <c r="BE12" s="438">
        <v>80</v>
      </c>
      <c r="BF12" s="441">
        <v>42.3</v>
      </c>
      <c r="BG12" s="440">
        <v>-109</v>
      </c>
      <c r="BH12" s="438">
        <v>7254.07</v>
      </c>
      <c r="BI12" s="438">
        <v>7397.5</v>
      </c>
      <c r="BJ12" s="439">
        <v>102</v>
      </c>
      <c r="BK12" s="440">
        <v>143.43000000000029</v>
      </c>
      <c r="BL12" s="451">
        <v>6</v>
      </c>
      <c r="BM12" s="451">
        <v>11</v>
      </c>
      <c r="BN12" s="443">
        <v>5</v>
      </c>
    </row>
    <row r="13" spans="1:66" ht="30.75" customHeight="1" x14ac:dyDescent="0.3">
      <c r="A13" s="436" t="s">
        <v>515</v>
      </c>
      <c r="B13" s="437">
        <v>995</v>
      </c>
      <c r="C13" s="438">
        <v>1310</v>
      </c>
      <c r="D13" s="438">
        <v>915</v>
      </c>
      <c r="E13" s="439">
        <v>69.847328244274806</v>
      </c>
      <c r="F13" s="440">
        <v>-395</v>
      </c>
      <c r="G13" s="438">
        <v>166</v>
      </c>
      <c r="H13" s="438">
        <v>111</v>
      </c>
      <c r="I13" s="439">
        <v>66.867469879518069</v>
      </c>
      <c r="J13" s="440">
        <v>-55</v>
      </c>
      <c r="K13" s="438">
        <v>149</v>
      </c>
      <c r="L13" s="438">
        <v>93</v>
      </c>
      <c r="M13" s="441">
        <v>62.416107382550337</v>
      </c>
      <c r="N13" s="440">
        <v>-56</v>
      </c>
      <c r="O13" s="438">
        <v>0</v>
      </c>
      <c r="P13" s="438">
        <v>0</v>
      </c>
      <c r="Q13" s="442" t="s">
        <v>258</v>
      </c>
      <c r="R13" s="443">
        <v>0</v>
      </c>
      <c r="S13" s="444">
        <v>0</v>
      </c>
      <c r="T13" s="438">
        <v>0</v>
      </c>
      <c r="U13" s="441" t="s">
        <v>258</v>
      </c>
      <c r="V13" s="443">
        <v>0</v>
      </c>
      <c r="W13" s="438">
        <v>46</v>
      </c>
      <c r="X13" s="444">
        <v>9</v>
      </c>
      <c r="Y13" s="441">
        <v>19.565217391304348</v>
      </c>
      <c r="Z13" s="440">
        <v>-37</v>
      </c>
      <c r="AA13" s="444">
        <v>1</v>
      </c>
      <c r="AB13" s="444">
        <v>1</v>
      </c>
      <c r="AC13" s="442">
        <v>100</v>
      </c>
      <c r="AD13" s="443">
        <v>0</v>
      </c>
      <c r="AE13" s="438">
        <v>165</v>
      </c>
      <c r="AF13" s="438">
        <v>157</v>
      </c>
      <c r="AG13" s="441">
        <v>95.151515151515156</v>
      </c>
      <c r="AH13" s="443">
        <v>-8</v>
      </c>
      <c r="AI13" s="438">
        <v>1237</v>
      </c>
      <c r="AJ13" s="438">
        <v>865</v>
      </c>
      <c r="AK13" s="445">
        <v>69.927243330638646</v>
      </c>
      <c r="AL13" s="440">
        <v>-372</v>
      </c>
      <c r="AM13" s="446">
        <v>113</v>
      </c>
      <c r="AN13" s="446">
        <v>81</v>
      </c>
      <c r="AO13" s="447">
        <v>71.7</v>
      </c>
      <c r="AP13" s="448">
        <v>-32</v>
      </c>
      <c r="AQ13" s="449">
        <v>409</v>
      </c>
      <c r="AR13" s="452">
        <v>220</v>
      </c>
      <c r="AS13" s="441">
        <v>53.8</v>
      </c>
      <c r="AT13" s="440">
        <v>-189</v>
      </c>
      <c r="AU13" s="438">
        <v>676</v>
      </c>
      <c r="AV13" s="438">
        <v>859</v>
      </c>
      <c r="AW13" s="438">
        <v>628</v>
      </c>
      <c r="AX13" s="441">
        <v>73.108265424912688</v>
      </c>
      <c r="AY13" s="440">
        <v>-231</v>
      </c>
      <c r="AZ13" s="438">
        <v>770</v>
      </c>
      <c r="BA13" s="438">
        <v>594</v>
      </c>
      <c r="BB13" s="441">
        <v>77.142857142857153</v>
      </c>
      <c r="BC13" s="440">
        <v>-176</v>
      </c>
      <c r="BD13" s="438">
        <v>166</v>
      </c>
      <c r="BE13" s="438">
        <v>67</v>
      </c>
      <c r="BF13" s="441">
        <v>40.4</v>
      </c>
      <c r="BG13" s="440">
        <v>-99</v>
      </c>
      <c r="BH13" s="438">
        <v>7943.73</v>
      </c>
      <c r="BI13" s="438">
        <v>8605.9500000000007</v>
      </c>
      <c r="BJ13" s="439">
        <v>108.3</v>
      </c>
      <c r="BK13" s="440">
        <v>662.22000000000116</v>
      </c>
      <c r="BL13" s="451">
        <v>5</v>
      </c>
      <c r="BM13" s="451">
        <v>9</v>
      </c>
      <c r="BN13" s="443">
        <v>4</v>
      </c>
    </row>
    <row r="14" spans="1:66" ht="30.75" customHeight="1" x14ac:dyDescent="0.3">
      <c r="A14" s="436" t="s">
        <v>516</v>
      </c>
      <c r="B14" s="437">
        <v>1114</v>
      </c>
      <c r="C14" s="438">
        <v>1415</v>
      </c>
      <c r="D14" s="438">
        <v>1046</v>
      </c>
      <c r="E14" s="439">
        <v>73.922261484098939</v>
      </c>
      <c r="F14" s="440">
        <v>-369</v>
      </c>
      <c r="G14" s="438">
        <v>214</v>
      </c>
      <c r="H14" s="438">
        <v>137</v>
      </c>
      <c r="I14" s="439">
        <v>64.018691588785046</v>
      </c>
      <c r="J14" s="440">
        <v>-77</v>
      </c>
      <c r="K14" s="438">
        <v>151</v>
      </c>
      <c r="L14" s="438">
        <v>110</v>
      </c>
      <c r="M14" s="441">
        <v>72.847682119205288</v>
      </c>
      <c r="N14" s="440">
        <v>-41</v>
      </c>
      <c r="O14" s="438">
        <v>0</v>
      </c>
      <c r="P14" s="438">
        <v>0</v>
      </c>
      <c r="Q14" s="442" t="s">
        <v>258</v>
      </c>
      <c r="R14" s="443">
        <v>0</v>
      </c>
      <c r="S14" s="444">
        <v>2</v>
      </c>
      <c r="T14" s="438">
        <v>0</v>
      </c>
      <c r="U14" s="441" t="s">
        <v>258</v>
      </c>
      <c r="V14" s="443">
        <v>-2</v>
      </c>
      <c r="W14" s="438">
        <v>73</v>
      </c>
      <c r="X14" s="444">
        <v>60</v>
      </c>
      <c r="Y14" s="441">
        <v>82.191780821917803</v>
      </c>
      <c r="Z14" s="440">
        <v>-13</v>
      </c>
      <c r="AA14" s="444">
        <v>0</v>
      </c>
      <c r="AB14" s="444">
        <v>20</v>
      </c>
      <c r="AC14" s="441" t="s">
        <v>258</v>
      </c>
      <c r="AD14" s="443">
        <v>20</v>
      </c>
      <c r="AE14" s="438">
        <v>27</v>
      </c>
      <c r="AF14" s="438">
        <v>18</v>
      </c>
      <c r="AG14" s="441">
        <v>66.666666666666657</v>
      </c>
      <c r="AH14" s="443">
        <v>-9</v>
      </c>
      <c r="AI14" s="438">
        <v>1374</v>
      </c>
      <c r="AJ14" s="438">
        <v>1025</v>
      </c>
      <c r="AK14" s="445">
        <v>74.599708879184874</v>
      </c>
      <c r="AL14" s="440">
        <v>-349</v>
      </c>
      <c r="AM14" s="446">
        <v>120</v>
      </c>
      <c r="AN14" s="446">
        <v>73</v>
      </c>
      <c r="AO14" s="447">
        <v>60.8</v>
      </c>
      <c r="AP14" s="448">
        <v>-47</v>
      </c>
      <c r="AQ14" s="449">
        <v>400</v>
      </c>
      <c r="AR14" s="452">
        <v>208</v>
      </c>
      <c r="AS14" s="441">
        <v>52</v>
      </c>
      <c r="AT14" s="440">
        <v>-192</v>
      </c>
      <c r="AU14" s="438">
        <v>780</v>
      </c>
      <c r="AV14" s="438">
        <v>975</v>
      </c>
      <c r="AW14" s="438">
        <v>751</v>
      </c>
      <c r="AX14" s="441">
        <v>77.025641025641022</v>
      </c>
      <c r="AY14" s="440">
        <v>-224</v>
      </c>
      <c r="AZ14" s="438">
        <v>923</v>
      </c>
      <c r="BA14" s="438">
        <v>727</v>
      </c>
      <c r="BB14" s="441">
        <v>78.764897074756234</v>
      </c>
      <c r="BC14" s="440">
        <v>-196</v>
      </c>
      <c r="BD14" s="438">
        <v>134</v>
      </c>
      <c r="BE14" s="438">
        <v>83</v>
      </c>
      <c r="BF14" s="441">
        <v>61.9</v>
      </c>
      <c r="BG14" s="440">
        <v>-51</v>
      </c>
      <c r="BH14" s="438">
        <v>6373.13</v>
      </c>
      <c r="BI14" s="438">
        <v>7222.89</v>
      </c>
      <c r="BJ14" s="439">
        <v>113.3</v>
      </c>
      <c r="BK14" s="440">
        <v>849.76000000000022</v>
      </c>
      <c r="BL14" s="451">
        <v>7</v>
      </c>
      <c r="BM14" s="451">
        <v>9</v>
      </c>
      <c r="BN14" s="443">
        <v>2</v>
      </c>
    </row>
    <row r="15" spans="1:66" ht="30.75" customHeight="1" x14ac:dyDescent="0.3">
      <c r="A15" s="436" t="s">
        <v>517</v>
      </c>
      <c r="B15" s="437">
        <v>919</v>
      </c>
      <c r="C15" s="438">
        <v>1246</v>
      </c>
      <c r="D15" s="438">
        <v>826</v>
      </c>
      <c r="E15" s="439">
        <v>66.292134831460672</v>
      </c>
      <c r="F15" s="440">
        <v>-420</v>
      </c>
      <c r="G15" s="438">
        <v>301</v>
      </c>
      <c r="H15" s="438">
        <v>194</v>
      </c>
      <c r="I15" s="439">
        <v>64.451827242524914</v>
      </c>
      <c r="J15" s="440">
        <v>-107</v>
      </c>
      <c r="K15" s="438">
        <v>233</v>
      </c>
      <c r="L15" s="438">
        <v>155</v>
      </c>
      <c r="M15" s="441">
        <v>66.523605150214593</v>
      </c>
      <c r="N15" s="440">
        <v>-78</v>
      </c>
      <c r="O15" s="438">
        <v>0</v>
      </c>
      <c r="P15" s="438">
        <v>0</v>
      </c>
      <c r="Q15" s="442" t="s">
        <v>258</v>
      </c>
      <c r="R15" s="443">
        <v>0</v>
      </c>
      <c r="S15" s="444">
        <v>0</v>
      </c>
      <c r="T15" s="438">
        <v>9</v>
      </c>
      <c r="U15" s="441" t="s">
        <v>258</v>
      </c>
      <c r="V15" s="443">
        <v>9</v>
      </c>
      <c r="W15" s="438">
        <v>38</v>
      </c>
      <c r="X15" s="444">
        <v>23</v>
      </c>
      <c r="Y15" s="441">
        <v>60.526315789473685</v>
      </c>
      <c r="Z15" s="440">
        <v>-15</v>
      </c>
      <c r="AA15" s="444">
        <v>14</v>
      </c>
      <c r="AB15" s="444">
        <v>11</v>
      </c>
      <c r="AC15" s="441">
        <v>78.571428571428569</v>
      </c>
      <c r="AD15" s="443">
        <v>-3</v>
      </c>
      <c r="AE15" s="438">
        <v>4</v>
      </c>
      <c r="AF15" s="438">
        <v>0</v>
      </c>
      <c r="AG15" s="441" t="s">
        <v>258</v>
      </c>
      <c r="AH15" s="443">
        <v>-4</v>
      </c>
      <c r="AI15" s="438">
        <v>1117</v>
      </c>
      <c r="AJ15" s="438">
        <v>717</v>
      </c>
      <c r="AK15" s="445">
        <v>64.189794091316017</v>
      </c>
      <c r="AL15" s="440">
        <v>-400</v>
      </c>
      <c r="AM15" s="446">
        <v>153</v>
      </c>
      <c r="AN15" s="446">
        <v>83</v>
      </c>
      <c r="AO15" s="447">
        <v>54.2</v>
      </c>
      <c r="AP15" s="448">
        <v>-70</v>
      </c>
      <c r="AQ15" s="449">
        <v>512</v>
      </c>
      <c r="AR15" s="452">
        <v>264</v>
      </c>
      <c r="AS15" s="441">
        <v>51.6</v>
      </c>
      <c r="AT15" s="440">
        <v>-248</v>
      </c>
      <c r="AU15" s="438">
        <v>579</v>
      </c>
      <c r="AV15" s="438">
        <v>800</v>
      </c>
      <c r="AW15" s="438">
        <v>516</v>
      </c>
      <c r="AX15" s="441">
        <v>64.5</v>
      </c>
      <c r="AY15" s="440">
        <v>-284</v>
      </c>
      <c r="AZ15" s="438">
        <v>694</v>
      </c>
      <c r="BA15" s="438">
        <v>445</v>
      </c>
      <c r="BB15" s="441">
        <v>64.121037463976947</v>
      </c>
      <c r="BC15" s="440">
        <v>-249</v>
      </c>
      <c r="BD15" s="438">
        <v>167</v>
      </c>
      <c r="BE15" s="438">
        <v>44</v>
      </c>
      <c r="BF15" s="441">
        <v>26.3</v>
      </c>
      <c r="BG15" s="440">
        <v>-123</v>
      </c>
      <c r="BH15" s="438">
        <v>7550.99</v>
      </c>
      <c r="BI15" s="438">
        <v>8594.89</v>
      </c>
      <c r="BJ15" s="439">
        <v>113.8</v>
      </c>
      <c r="BK15" s="440">
        <v>1043.8999999999996</v>
      </c>
      <c r="BL15" s="451">
        <v>5</v>
      </c>
      <c r="BM15" s="451">
        <v>12</v>
      </c>
      <c r="BN15" s="443">
        <v>7</v>
      </c>
    </row>
    <row r="16" spans="1:66" ht="30.75" customHeight="1" x14ac:dyDescent="0.3">
      <c r="A16" s="436" t="s">
        <v>518</v>
      </c>
      <c r="B16" s="437">
        <v>918</v>
      </c>
      <c r="C16" s="438">
        <v>1270</v>
      </c>
      <c r="D16" s="438">
        <v>870</v>
      </c>
      <c r="E16" s="439">
        <v>68.503937007874015</v>
      </c>
      <c r="F16" s="440">
        <v>-400</v>
      </c>
      <c r="G16" s="438">
        <v>100</v>
      </c>
      <c r="H16" s="438">
        <v>120</v>
      </c>
      <c r="I16" s="439">
        <v>120</v>
      </c>
      <c r="J16" s="440">
        <v>20</v>
      </c>
      <c r="K16" s="438">
        <v>87</v>
      </c>
      <c r="L16" s="438">
        <v>117</v>
      </c>
      <c r="M16" s="441">
        <v>134.48275862068965</v>
      </c>
      <c r="N16" s="440">
        <v>30</v>
      </c>
      <c r="O16" s="438">
        <v>0</v>
      </c>
      <c r="P16" s="438">
        <v>0</v>
      </c>
      <c r="Q16" s="453" t="s">
        <v>258</v>
      </c>
      <c r="R16" s="443">
        <v>0</v>
      </c>
      <c r="S16" s="444">
        <v>2</v>
      </c>
      <c r="T16" s="438">
        <v>1</v>
      </c>
      <c r="U16" s="441">
        <v>50</v>
      </c>
      <c r="V16" s="443">
        <v>-1</v>
      </c>
      <c r="W16" s="438">
        <v>199</v>
      </c>
      <c r="X16" s="444">
        <v>20</v>
      </c>
      <c r="Y16" s="441">
        <v>10.050251256281408</v>
      </c>
      <c r="Z16" s="440">
        <v>-179</v>
      </c>
      <c r="AA16" s="444">
        <v>179</v>
      </c>
      <c r="AB16" s="444">
        <v>2</v>
      </c>
      <c r="AC16" s="441">
        <v>1.1173184357541899</v>
      </c>
      <c r="AD16" s="443">
        <v>-177</v>
      </c>
      <c r="AE16" s="438">
        <v>0</v>
      </c>
      <c r="AF16" s="438">
        <v>0</v>
      </c>
      <c r="AG16" s="441" t="s">
        <v>258</v>
      </c>
      <c r="AH16" s="443">
        <v>0</v>
      </c>
      <c r="AI16" s="438">
        <v>1223</v>
      </c>
      <c r="AJ16" s="438">
        <v>845</v>
      </c>
      <c r="AK16" s="445">
        <v>69.092395748160257</v>
      </c>
      <c r="AL16" s="440">
        <v>-378</v>
      </c>
      <c r="AM16" s="446">
        <v>56</v>
      </c>
      <c r="AN16" s="446">
        <v>42</v>
      </c>
      <c r="AO16" s="447">
        <v>75</v>
      </c>
      <c r="AP16" s="448">
        <v>-14</v>
      </c>
      <c r="AQ16" s="449">
        <v>265</v>
      </c>
      <c r="AR16" s="452">
        <v>193</v>
      </c>
      <c r="AS16" s="441">
        <v>72.8</v>
      </c>
      <c r="AT16" s="440">
        <v>-72</v>
      </c>
      <c r="AU16" s="438">
        <v>606</v>
      </c>
      <c r="AV16" s="438">
        <v>1031</v>
      </c>
      <c r="AW16" s="438">
        <v>595</v>
      </c>
      <c r="AX16" s="441">
        <v>57.710960232783705</v>
      </c>
      <c r="AY16" s="440">
        <v>-436</v>
      </c>
      <c r="AZ16" s="438">
        <v>957</v>
      </c>
      <c r="BA16" s="438">
        <v>561</v>
      </c>
      <c r="BB16" s="441">
        <v>58.620689655172406</v>
      </c>
      <c r="BC16" s="440">
        <v>-396</v>
      </c>
      <c r="BD16" s="438">
        <v>170</v>
      </c>
      <c r="BE16" s="438">
        <v>69</v>
      </c>
      <c r="BF16" s="441">
        <v>40.6</v>
      </c>
      <c r="BG16" s="440">
        <v>-101</v>
      </c>
      <c r="BH16" s="438">
        <v>7244.09</v>
      </c>
      <c r="BI16" s="438">
        <v>7315.19</v>
      </c>
      <c r="BJ16" s="439">
        <v>101</v>
      </c>
      <c r="BK16" s="440">
        <v>71.099999999999454</v>
      </c>
      <c r="BL16" s="451">
        <v>6</v>
      </c>
      <c r="BM16" s="451">
        <v>9</v>
      </c>
      <c r="BN16" s="443">
        <v>3</v>
      </c>
    </row>
    <row r="17" spans="1:66" ht="30.75" customHeight="1" x14ac:dyDescent="0.3">
      <c r="A17" s="436" t="s">
        <v>519</v>
      </c>
      <c r="B17" s="437">
        <v>883</v>
      </c>
      <c r="C17" s="438">
        <v>1395</v>
      </c>
      <c r="D17" s="438">
        <v>828</v>
      </c>
      <c r="E17" s="439">
        <v>59.354838709677416</v>
      </c>
      <c r="F17" s="440">
        <v>-567</v>
      </c>
      <c r="G17" s="438">
        <v>259</v>
      </c>
      <c r="H17" s="438">
        <v>113</v>
      </c>
      <c r="I17" s="439">
        <v>43.62934362934363</v>
      </c>
      <c r="J17" s="440">
        <v>-146</v>
      </c>
      <c r="K17" s="438">
        <v>184</v>
      </c>
      <c r="L17" s="438">
        <v>101</v>
      </c>
      <c r="M17" s="441">
        <v>54.891304347826086</v>
      </c>
      <c r="N17" s="440">
        <v>-83</v>
      </c>
      <c r="O17" s="438">
        <v>0</v>
      </c>
      <c r="P17" s="438">
        <v>0</v>
      </c>
      <c r="Q17" s="442" t="s">
        <v>258</v>
      </c>
      <c r="R17" s="443">
        <v>0</v>
      </c>
      <c r="S17" s="444">
        <v>2</v>
      </c>
      <c r="T17" s="438">
        <v>1</v>
      </c>
      <c r="U17" s="441">
        <v>50</v>
      </c>
      <c r="V17" s="443">
        <v>-1</v>
      </c>
      <c r="W17" s="438">
        <v>119</v>
      </c>
      <c r="X17" s="444">
        <v>53</v>
      </c>
      <c r="Y17" s="441">
        <v>44.537815126050425</v>
      </c>
      <c r="Z17" s="440">
        <v>-66</v>
      </c>
      <c r="AA17" s="444">
        <v>90</v>
      </c>
      <c r="AB17" s="444">
        <v>30</v>
      </c>
      <c r="AC17" s="441">
        <v>33.333333333333329</v>
      </c>
      <c r="AD17" s="443">
        <v>-60</v>
      </c>
      <c r="AE17" s="438">
        <v>24</v>
      </c>
      <c r="AF17" s="438">
        <v>0</v>
      </c>
      <c r="AG17" s="441">
        <v>0</v>
      </c>
      <c r="AH17" s="443">
        <v>-24</v>
      </c>
      <c r="AI17" s="438">
        <v>1265</v>
      </c>
      <c r="AJ17" s="438">
        <v>761</v>
      </c>
      <c r="AK17" s="445">
        <v>60.158102766798415</v>
      </c>
      <c r="AL17" s="440">
        <v>-504</v>
      </c>
      <c r="AM17" s="446">
        <v>106</v>
      </c>
      <c r="AN17" s="446">
        <v>66</v>
      </c>
      <c r="AO17" s="447">
        <v>62.3</v>
      </c>
      <c r="AP17" s="448">
        <v>-40</v>
      </c>
      <c r="AQ17" s="449">
        <v>402</v>
      </c>
      <c r="AR17" s="452">
        <v>194</v>
      </c>
      <c r="AS17" s="441">
        <v>48.3</v>
      </c>
      <c r="AT17" s="440">
        <v>-208</v>
      </c>
      <c r="AU17" s="438">
        <v>533</v>
      </c>
      <c r="AV17" s="438">
        <v>972</v>
      </c>
      <c r="AW17" s="438">
        <v>522</v>
      </c>
      <c r="AX17" s="441">
        <v>53.703703703703709</v>
      </c>
      <c r="AY17" s="440">
        <v>-450</v>
      </c>
      <c r="AZ17" s="438">
        <v>856</v>
      </c>
      <c r="BA17" s="438">
        <v>461</v>
      </c>
      <c r="BB17" s="441">
        <v>53.855140186915882</v>
      </c>
      <c r="BC17" s="440">
        <v>-395</v>
      </c>
      <c r="BD17" s="438">
        <v>119</v>
      </c>
      <c r="BE17" s="438">
        <v>60</v>
      </c>
      <c r="BF17" s="441">
        <v>50.4</v>
      </c>
      <c r="BG17" s="440">
        <v>-59</v>
      </c>
      <c r="BH17" s="438">
        <v>7223.92</v>
      </c>
      <c r="BI17" s="438">
        <v>7266.67</v>
      </c>
      <c r="BJ17" s="439">
        <v>100.6</v>
      </c>
      <c r="BK17" s="440">
        <v>42.75</v>
      </c>
      <c r="BL17" s="451">
        <v>8</v>
      </c>
      <c r="BM17" s="451">
        <v>9</v>
      </c>
      <c r="BN17" s="443">
        <v>1</v>
      </c>
    </row>
    <row r="18" spans="1:66" ht="30.75" customHeight="1" x14ac:dyDescent="0.3">
      <c r="A18" s="436" t="s">
        <v>520</v>
      </c>
      <c r="B18" s="437">
        <v>1146</v>
      </c>
      <c r="C18" s="438">
        <v>1251</v>
      </c>
      <c r="D18" s="438">
        <v>1074</v>
      </c>
      <c r="E18" s="439">
        <v>85.851318944844124</v>
      </c>
      <c r="F18" s="440">
        <v>-177</v>
      </c>
      <c r="G18" s="438">
        <v>131</v>
      </c>
      <c r="H18" s="438">
        <v>98</v>
      </c>
      <c r="I18" s="439">
        <v>74.809160305343511</v>
      </c>
      <c r="J18" s="440">
        <v>-33</v>
      </c>
      <c r="K18" s="438">
        <v>81</v>
      </c>
      <c r="L18" s="438">
        <v>85</v>
      </c>
      <c r="M18" s="441">
        <v>104.93827160493827</v>
      </c>
      <c r="N18" s="440">
        <v>4</v>
      </c>
      <c r="O18" s="438">
        <v>0</v>
      </c>
      <c r="P18" s="438">
        <v>0</v>
      </c>
      <c r="Q18" s="442" t="s">
        <v>258</v>
      </c>
      <c r="R18" s="443">
        <v>0</v>
      </c>
      <c r="S18" s="444">
        <v>1</v>
      </c>
      <c r="T18" s="438">
        <v>0</v>
      </c>
      <c r="U18" s="442" t="s">
        <v>258</v>
      </c>
      <c r="V18" s="443">
        <v>-1</v>
      </c>
      <c r="W18" s="438">
        <v>152</v>
      </c>
      <c r="X18" s="444">
        <v>1</v>
      </c>
      <c r="Y18" s="441">
        <v>0.6578947368421052</v>
      </c>
      <c r="Z18" s="440">
        <v>-151</v>
      </c>
      <c r="AA18" s="444">
        <v>151</v>
      </c>
      <c r="AB18" s="444">
        <v>0</v>
      </c>
      <c r="AC18" s="441" t="s">
        <v>258</v>
      </c>
      <c r="AD18" s="443">
        <v>-151</v>
      </c>
      <c r="AE18" s="438">
        <v>9</v>
      </c>
      <c r="AF18" s="438">
        <v>0</v>
      </c>
      <c r="AG18" s="441" t="s">
        <v>258</v>
      </c>
      <c r="AH18" s="443">
        <v>-9</v>
      </c>
      <c r="AI18" s="438">
        <v>1185</v>
      </c>
      <c r="AJ18" s="438">
        <v>1045</v>
      </c>
      <c r="AK18" s="445">
        <v>88.185654008438817</v>
      </c>
      <c r="AL18" s="440">
        <v>-140</v>
      </c>
      <c r="AM18" s="446">
        <v>80</v>
      </c>
      <c r="AN18" s="446">
        <v>64</v>
      </c>
      <c r="AO18" s="447">
        <v>80</v>
      </c>
      <c r="AP18" s="448">
        <v>-16</v>
      </c>
      <c r="AQ18" s="449">
        <v>222</v>
      </c>
      <c r="AR18" s="452">
        <v>130</v>
      </c>
      <c r="AS18" s="441">
        <v>58.6</v>
      </c>
      <c r="AT18" s="440">
        <v>-92</v>
      </c>
      <c r="AU18" s="438">
        <v>812</v>
      </c>
      <c r="AV18" s="438">
        <v>936</v>
      </c>
      <c r="AW18" s="438">
        <v>774</v>
      </c>
      <c r="AX18" s="441">
        <v>82.692307692307693</v>
      </c>
      <c r="AY18" s="440">
        <v>-162</v>
      </c>
      <c r="AZ18" s="438">
        <v>884</v>
      </c>
      <c r="BA18" s="438">
        <v>747</v>
      </c>
      <c r="BB18" s="441">
        <v>84.502262443438909</v>
      </c>
      <c r="BC18" s="440">
        <v>-137</v>
      </c>
      <c r="BD18" s="438">
        <v>48</v>
      </c>
      <c r="BE18" s="438">
        <v>29</v>
      </c>
      <c r="BF18" s="441">
        <v>60.4</v>
      </c>
      <c r="BG18" s="440">
        <v>-19</v>
      </c>
      <c r="BH18" s="438">
        <v>6879.38</v>
      </c>
      <c r="BI18" s="438">
        <v>7030.03</v>
      </c>
      <c r="BJ18" s="439">
        <v>102.2</v>
      </c>
      <c r="BK18" s="440">
        <v>150.64999999999964</v>
      </c>
      <c r="BL18" s="451">
        <v>20</v>
      </c>
      <c r="BM18" s="451">
        <v>27</v>
      </c>
      <c r="BN18" s="443">
        <v>7</v>
      </c>
    </row>
    <row r="19" spans="1:66" ht="30.75" customHeight="1" x14ac:dyDescent="0.3">
      <c r="A19" s="436" t="s">
        <v>521</v>
      </c>
      <c r="B19" s="437">
        <v>1009</v>
      </c>
      <c r="C19" s="438">
        <v>1279</v>
      </c>
      <c r="D19" s="438">
        <v>981</v>
      </c>
      <c r="E19" s="439">
        <v>76.700547302580134</v>
      </c>
      <c r="F19" s="440">
        <v>-298</v>
      </c>
      <c r="G19" s="438">
        <v>141</v>
      </c>
      <c r="H19" s="438">
        <v>123</v>
      </c>
      <c r="I19" s="439">
        <v>87.2340425531915</v>
      </c>
      <c r="J19" s="440">
        <v>-18</v>
      </c>
      <c r="K19" s="438">
        <v>109</v>
      </c>
      <c r="L19" s="438">
        <v>112</v>
      </c>
      <c r="M19" s="441">
        <v>102.75229357798166</v>
      </c>
      <c r="N19" s="440">
        <v>3</v>
      </c>
      <c r="O19" s="438">
        <v>0</v>
      </c>
      <c r="P19" s="438">
        <v>0</v>
      </c>
      <c r="Q19" s="442" t="s">
        <v>258</v>
      </c>
      <c r="R19" s="443">
        <v>0</v>
      </c>
      <c r="S19" s="444">
        <v>0</v>
      </c>
      <c r="T19" s="438">
        <v>0</v>
      </c>
      <c r="U19" s="442" t="s">
        <v>258</v>
      </c>
      <c r="V19" s="443">
        <v>0</v>
      </c>
      <c r="W19" s="438">
        <v>112</v>
      </c>
      <c r="X19" s="444">
        <v>1</v>
      </c>
      <c r="Y19" s="441">
        <v>0.89285714285714279</v>
      </c>
      <c r="Z19" s="440">
        <v>-111</v>
      </c>
      <c r="AA19" s="444">
        <v>102</v>
      </c>
      <c r="AB19" s="444">
        <v>1</v>
      </c>
      <c r="AC19" s="441">
        <v>0.98039215686274506</v>
      </c>
      <c r="AD19" s="443">
        <v>-101</v>
      </c>
      <c r="AE19" s="438">
        <v>60</v>
      </c>
      <c r="AF19" s="438">
        <v>10</v>
      </c>
      <c r="AG19" s="441">
        <v>16.666666666666664</v>
      </c>
      <c r="AH19" s="443">
        <v>-50</v>
      </c>
      <c r="AI19" s="438">
        <v>1249</v>
      </c>
      <c r="AJ19" s="438">
        <v>975</v>
      </c>
      <c r="AK19" s="445">
        <v>78.062449959967978</v>
      </c>
      <c r="AL19" s="440">
        <v>-274</v>
      </c>
      <c r="AM19" s="446">
        <v>80</v>
      </c>
      <c r="AN19" s="446">
        <v>65</v>
      </c>
      <c r="AO19" s="447">
        <v>81.3</v>
      </c>
      <c r="AP19" s="448">
        <v>-15</v>
      </c>
      <c r="AQ19" s="449">
        <v>300</v>
      </c>
      <c r="AR19" s="452">
        <v>168</v>
      </c>
      <c r="AS19" s="441">
        <v>56</v>
      </c>
      <c r="AT19" s="440">
        <v>-132</v>
      </c>
      <c r="AU19" s="438">
        <v>686</v>
      </c>
      <c r="AV19" s="438">
        <v>935</v>
      </c>
      <c r="AW19" s="438">
        <v>673</v>
      </c>
      <c r="AX19" s="441">
        <v>71.97860962566844</v>
      </c>
      <c r="AY19" s="440">
        <v>-262</v>
      </c>
      <c r="AZ19" s="438">
        <v>891</v>
      </c>
      <c r="BA19" s="438">
        <v>658</v>
      </c>
      <c r="BB19" s="441">
        <v>73.849607182940517</v>
      </c>
      <c r="BC19" s="440">
        <v>-233</v>
      </c>
      <c r="BD19" s="438">
        <v>157</v>
      </c>
      <c r="BE19" s="438">
        <v>32</v>
      </c>
      <c r="BF19" s="441">
        <v>20.399999999999999</v>
      </c>
      <c r="BG19" s="440">
        <v>-125</v>
      </c>
      <c r="BH19" s="438">
        <v>8181.53</v>
      </c>
      <c r="BI19" s="438">
        <v>7296.88</v>
      </c>
      <c r="BJ19" s="439">
        <v>89.2</v>
      </c>
      <c r="BK19" s="440">
        <v>-884.64999999999964</v>
      </c>
      <c r="BL19" s="451">
        <v>6</v>
      </c>
      <c r="BM19" s="451">
        <v>21</v>
      </c>
      <c r="BN19" s="443">
        <v>15</v>
      </c>
    </row>
    <row r="20" spans="1:66" ht="30.75" customHeight="1" x14ac:dyDescent="0.3">
      <c r="A20" s="436" t="s">
        <v>522</v>
      </c>
      <c r="B20" s="437">
        <v>676</v>
      </c>
      <c r="C20" s="438">
        <v>696</v>
      </c>
      <c r="D20" s="438">
        <v>578</v>
      </c>
      <c r="E20" s="439">
        <v>83.045977011494259</v>
      </c>
      <c r="F20" s="440">
        <v>-118</v>
      </c>
      <c r="G20" s="438">
        <v>111</v>
      </c>
      <c r="H20" s="438">
        <v>143</v>
      </c>
      <c r="I20" s="439">
        <v>128.82882882882882</v>
      </c>
      <c r="J20" s="440">
        <v>32</v>
      </c>
      <c r="K20" s="438">
        <v>88</v>
      </c>
      <c r="L20" s="438">
        <v>116</v>
      </c>
      <c r="M20" s="441">
        <v>131.81818181818181</v>
      </c>
      <c r="N20" s="440">
        <v>28</v>
      </c>
      <c r="O20" s="438">
        <v>0</v>
      </c>
      <c r="P20" s="438">
        <v>0</v>
      </c>
      <c r="Q20" s="442" t="s">
        <v>258</v>
      </c>
      <c r="R20" s="443">
        <v>0</v>
      </c>
      <c r="S20" s="444">
        <v>1</v>
      </c>
      <c r="T20" s="438">
        <v>1</v>
      </c>
      <c r="U20" s="441">
        <v>100</v>
      </c>
      <c r="V20" s="443">
        <v>0</v>
      </c>
      <c r="W20" s="438">
        <v>120</v>
      </c>
      <c r="X20" s="444">
        <v>30</v>
      </c>
      <c r="Y20" s="441">
        <v>25</v>
      </c>
      <c r="Z20" s="440">
        <v>-90</v>
      </c>
      <c r="AA20" s="444">
        <v>120</v>
      </c>
      <c r="AB20" s="444">
        <v>30</v>
      </c>
      <c r="AC20" s="441">
        <v>25</v>
      </c>
      <c r="AD20" s="443">
        <v>-90</v>
      </c>
      <c r="AE20" s="438">
        <v>5</v>
      </c>
      <c r="AF20" s="438">
        <v>28</v>
      </c>
      <c r="AG20" s="441">
        <v>560</v>
      </c>
      <c r="AH20" s="443">
        <v>23</v>
      </c>
      <c r="AI20" s="438">
        <v>670</v>
      </c>
      <c r="AJ20" s="438">
        <v>544</v>
      </c>
      <c r="AK20" s="445">
        <v>81.194029850746261</v>
      </c>
      <c r="AL20" s="440">
        <v>-126</v>
      </c>
      <c r="AM20" s="446">
        <v>63</v>
      </c>
      <c r="AN20" s="446">
        <v>53</v>
      </c>
      <c r="AO20" s="447">
        <v>84.1</v>
      </c>
      <c r="AP20" s="448">
        <v>-10</v>
      </c>
      <c r="AQ20" s="449">
        <v>232</v>
      </c>
      <c r="AR20" s="452">
        <v>185</v>
      </c>
      <c r="AS20" s="441">
        <v>79.7</v>
      </c>
      <c r="AT20" s="440">
        <v>-47</v>
      </c>
      <c r="AU20" s="438">
        <v>445</v>
      </c>
      <c r="AV20" s="438">
        <v>524</v>
      </c>
      <c r="AW20" s="438">
        <v>386</v>
      </c>
      <c r="AX20" s="441">
        <v>73.664122137404576</v>
      </c>
      <c r="AY20" s="440">
        <v>-138</v>
      </c>
      <c r="AZ20" s="438">
        <v>481</v>
      </c>
      <c r="BA20" s="438">
        <v>326</v>
      </c>
      <c r="BB20" s="441">
        <v>67.775467775467774</v>
      </c>
      <c r="BC20" s="440">
        <v>-155</v>
      </c>
      <c r="BD20" s="438">
        <v>103</v>
      </c>
      <c r="BE20" s="438">
        <v>34</v>
      </c>
      <c r="BF20" s="441">
        <v>33</v>
      </c>
      <c r="BG20" s="440">
        <v>-69</v>
      </c>
      <c r="BH20" s="438">
        <v>7760.37</v>
      </c>
      <c r="BI20" s="438">
        <v>7683.82</v>
      </c>
      <c r="BJ20" s="439">
        <v>99</v>
      </c>
      <c r="BK20" s="440">
        <v>-76.550000000000182</v>
      </c>
      <c r="BL20" s="451">
        <v>5</v>
      </c>
      <c r="BM20" s="451">
        <v>11</v>
      </c>
      <c r="BN20" s="443">
        <v>6</v>
      </c>
    </row>
    <row r="21" spans="1:66" s="454" customFormat="1" ht="30.75" customHeight="1" x14ac:dyDescent="0.3">
      <c r="A21" s="436" t="s">
        <v>523</v>
      </c>
      <c r="B21" s="437">
        <v>552</v>
      </c>
      <c r="C21" s="438">
        <v>725</v>
      </c>
      <c r="D21" s="438">
        <v>543</v>
      </c>
      <c r="E21" s="439">
        <v>74.896551724137922</v>
      </c>
      <c r="F21" s="440">
        <v>-182</v>
      </c>
      <c r="G21" s="438">
        <v>193</v>
      </c>
      <c r="H21" s="438">
        <v>91</v>
      </c>
      <c r="I21" s="439">
        <v>47.150259067357517</v>
      </c>
      <c r="J21" s="440">
        <v>-102</v>
      </c>
      <c r="K21" s="438">
        <v>175</v>
      </c>
      <c r="L21" s="438">
        <v>84</v>
      </c>
      <c r="M21" s="441">
        <v>48</v>
      </c>
      <c r="N21" s="440">
        <v>-91</v>
      </c>
      <c r="O21" s="438">
        <v>0</v>
      </c>
      <c r="P21" s="438">
        <v>0</v>
      </c>
      <c r="Q21" s="442" t="s">
        <v>258</v>
      </c>
      <c r="R21" s="443">
        <v>0</v>
      </c>
      <c r="S21" s="444">
        <v>0</v>
      </c>
      <c r="T21" s="438">
        <v>3</v>
      </c>
      <c r="U21" s="441" t="s">
        <v>258</v>
      </c>
      <c r="V21" s="443">
        <v>3</v>
      </c>
      <c r="W21" s="438">
        <v>89</v>
      </c>
      <c r="X21" s="444">
        <v>33</v>
      </c>
      <c r="Y21" s="441">
        <v>37.078651685393261</v>
      </c>
      <c r="Z21" s="440">
        <v>-56</v>
      </c>
      <c r="AA21" s="444">
        <v>88</v>
      </c>
      <c r="AB21" s="444">
        <v>28</v>
      </c>
      <c r="AC21" s="441">
        <v>31.818181818181817</v>
      </c>
      <c r="AD21" s="443">
        <v>-60</v>
      </c>
      <c r="AE21" s="438">
        <v>84</v>
      </c>
      <c r="AF21" s="438">
        <v>44</v>
      </c>
      <c r="AG21" s="441">
        <v>52.380952380952387</v>
      </c>
      <c r="AH21" s="443">
        <v>-40</v>
      </c>
      <c r="AI21" s="438">
        <v>705</v>
      </c>
      <c r="AJ21" s="438">
        <v>529</v>
      </c>
      <c r="AK21" s="445">
        <v>75.035460992907801</v>
      </c>
      <c r="AL21" s="440">
        <v>-176</v>
      </c>
      <c r="AM21" s="446">
        <v>104</v>
      </c>
      <c r="AN21" s="446">
        <v>57</v>
      </c>
      <c r="AO21" s="447">
        <v>54.8</v>
      </c>
      <c r="AP21" s="448">
        <v>-47</v>
      </c>
      <c r="AQ21" s="449">
        <v>309</v>
      </c>
      <c r="AR21" s="452">
        <v>165</v>
      </c>
      <c r="AS21" s="441">
        <v>53.4</v>
      </c>
      <c r="AT21" s="440">
        <v>-144</v>
      </c>
      <c r="AU21" s="438">
        <v>372</v>
      </c>
      <c r="AV21" s="438">
        <v>453</v>
      </c>
      <c r="AW21" s="438">
        <v>369</v>
      </c>
      <c r="AX21" s="441">
        <v>81.456953642384107</v>
      </c>
      <c r="AY21" s="440">
        <v>-84</v>
      </c>
      <c r="AZ21" s="438">
        <v>436</v>
      </c>
      <c r="BA21" s="438">
        <v>358</v>
      </c>
      <c r="BB21" s="441">
        <v>82.110091743119256</v>
      </c>
      <c r="BC21" s="440">
        <v>-78</v>
      </c>
      <c r="BD21" s="438">
        <v>101</v>
      </c>
      <c r="BE21" s="438">
        <v>59</v>
      </c>
      <c r="BF21" s="441">
        <v>58.4</v>
      </c>
      <c r="BG21" s="440">
        <v>-42</v>
      </c>
      <c r="BH21" s="438">
        <v>7051.88</v>
      </c>
      <c r="BI21" s="438">
        <v>8347.4599999999991</v>
      </c>
      <c r="BJ21" s="439">
        <v>118.4</v>
      </c>
      <c r="BK21" s="440">
        <v>1295.579999999999</v>
      </c>
      <c r="BL21" s="451">
        <v>4</v>
      </c>
      <c r="BM21" s="451">
        <v>6</v>
      </c>
      <c r="BN21" s="443">
        <v>2</v>
      </c>
    </row>
    <row r="22" spans="1:66" ht="30.75" customHeight="1" x14ac:dyDescent="0.3">
      <c r="A22" s="436" t="s">
        <v>524</v>
      </c>
      <c r="B22" s="437">
        <v>1484</v>
      </c>
      <c r="C22" s="438">
        <v>1800</v>
      </c>
      <c r="D22" s="438">
        <v>1453</v>
      </c>
      <c r="E22" s="439">
        <v>80.722222222222214</v>
      </c>
      <c r="F22" s="440">
        <v>-347</v>
      </c>
      <c r="G22" s="438">
        <v>226</v>
      </c>
      <c r="H22" s="438">
        <v>114</v>
      </c>
      <c r="I22" s="439">
        <v>50.442477876106196</v>
      </c>
      <c r="J22" s="440">
        <v>-112</v>
      </c>
      <c r="K22" s="438">
        <v>176</v>
      </c>
      <c r="L22" s="438">
        <v>106</v>
      </c>
      <c r="M22" s="441">
        <v>60.227272727272727</v>
      </c>
      <c r="N22" s="440">
        <v>-70</v>
      </c>
      <c r="O22" s="438">
        <v>0</v>
      </c>
      <c r="P22" s="438">
        <v>0</v>
      </c>
      <c r="Q22" s="442" t="s">
        <v>258</v>
      </c>
      <c r="R22" s="443">
        <v>0</v>
      </c>
      <c r="S22" s="444">
        <v>7</v>
      </c>
      <c r="T22" s="438">
        <v>0</v>
      </c>
      <c r="U22" s="441" t="s">
        <v>258</v>
      </c>
      <c r="V22" s="443">
        <v>-7</v>
      </c>
      <c r="W22" s="438">
        <v>143</v>
      </c>
      <c r="X22" s="444">
        <v>116</v>
      </c>
      <c r="Y22" s="441">
        <v>81.11888111888112</v>
      </c>
      <c r="Z22" s="440">
        <v>-27</v>
      </c>
      <c r="AA22" s="444">
        <v>0</v>
      </c>
      <c r="AB22" s="444">
        <v>32</v>
      </c>
      <c r="AC22" s="455" t="s">
        <v>258</v>
      </c>
      <c r="AD22" s="443">
        <v>32</v>
      </c>
      <c r="AE22" s="438">
        <v>25</v>
      </c>
      <c r="AF22" s="438">
        <v>7</v>
      </c>
      <c r="AG22" s="441">
        <v>28.000000000000004</v>
      </c>
      <c r="AH22" s="443">
        <v>-18</v>
      </c>
      <c r="AI22" s="438">
        <v>1707</v>
      </c>
      <c r="AJ22" s="438">
        <v>1391</v>
      </c>
      <c r="AK22" s="445">
        <v>81.487990626830694</v>
      </c>
      <c r="AL22" s="440">
        <v>-316</v>
      </c>
      <c r="AM22" s="446">
        <v>112</v>
      </c>
      <c r="AN22" s="446">
        <v>78</v>
      </c>
      <c r="AO22" s="447">
        <v>69.599999999999994</v>
      </c>
      <c r="AP22" s="448">
        <v>-34</v>
      </c>
      <c r="AQ22" s="449">
        <v>389</v>
      </c>
      <c r="AR22" s="452">
        <v>192</v>
      </c>
      <c r="AS22" s="441">
        <v>49.4</v>
      </c>
      <c r="AT22" s="440">
        <v>-197</v>
      </c>
      <c r="AU22" s="438">
        <v>1026</v>
      </c>
      <c r="AV22" s="438">
        <v>1272</v>
      </c>
      <c r="AW22" s="438">
        <v>1009</v>
      </c>
      <c r="AX22" s="441">
        <v>79.323899371069189</v>
      </c>
      <c r="AY22" s="440">
        <v>-263</v>
      </c>
      <c r="AZ22" s="438">
        <v>1173</v>
      </c>
      <c r="BA22" s="438">
        <v>977</v>
      </c>
      <c r="BB22" s="441">
        <v>83.290707587382784</v>
      </c>
      <c r="BC22" s="440">
        <v>-196</v>
      </c>
      <c r="BD22" s="438">
        <v>115</v>
      </c>
      <c r="BE22" s="438">
        <v>69</v>
      </c>
      <c r="BF22" s="441">
        <v>60</v>
      </c>
      <c r="BG22" s="440">
        <v>-46</v>
      </c>
      <c r="BH22" s="438">
        <v>7770.46</v>
      </c>
      <c r="BI22" s="438">
        <v>7800</v>
      </c>
      <c r="BJ22" s="439">
        <v>100.4</v>
      </c>
      <c r="BK22" s="440">
        <v>29.539999999999964</v>
      </c>
      <c r="BL22" s="451">
        <v>11</v>
      </c>
      <c r="BM22" s="451">
        <v>15</v>
      </c>
      <c r="BN22" s="443">
        <v>4</v>
      </c>
    </row>
    <row r="23" spans="1:66" ht="30.75" customHeight="1" x14ac:dyDescent="0.3">
      <c r="A23" s="436" t="s">
        <v>525</v>
      </c>
      <c r="B23" s="437">
        <v>811</v>
      </c>
      <c r="C23" s="438">
        <v>936</v>
      </c>
      <c r="D23" s="438">
        <v>796</v>
      </c>
      <c r="E23" s="439">
        <v>85.042735042735046</v>
      </c>
      <c r="F23" s="440">
        <v>-140</v>
      </c>
      <c r="G23" s="438">
        <v>60</v>
      </c>
      <c r="H23" s="438">
        <v>126</v>
      </c>
      <c r="I23" s="439">
        <v>210</v>
      </c>
      <c r="J23" s="440">
        <v>66</v>
      </c>
      <c r="K23" s="438">
        <v>56</v>
      </c>
      <c r="L23" s="438">
        <v>118</v>
      </c>
      <c r="M23" s="441">
        <v>210.71428571428572</v>
      </c>
      <c r="N23" s="440">
        <v>62</v>
      </c>
      <c r="O23" s="438">
        <v>0</v>
      </c>
      <c r="P23" s="438">
        <v>0</v>
      </c>
      <c r="Q23" s="442" t="s">
        <v>258</v>
      </c>
      <c r="R23" s="443">
        <v>0</v>
      </c>
      <c r="S23" s="444">
        <v>0</v>
      </c>
      <c r="T23" s="438">
        <v>0</v>
      </c>
      <c r="U23" s="441" t="s">
        <v>258</v>
      </c>
      <c r="V23" s="443">
        <v>0</v>
      </c>
      <c r="W23" s="438">
        <v>21</v>
      </c>
      <c r="X23" s="444">
        <v>19</v>
      </c>
      <c r="Y23" s="441">
        <v>90.476190476190482</v>
      </c>
      <c r="Z23" s="440">
        <v>-2</v>
      </c>
      <c r="AA23" s="444">
        <v>0</v>
      </c>
      <c r="AB23" s="444">
        <v>0</v>
      </c>
      <c r="AC23" s="455" t="s">
        <v>258</v>
      </c>
      <c r="AD23" s="443">
        <v>0</v>
      </c>
      <c r="AE23" s="438">
        <v>0</v>
      </c>
      <c r="AF23" s="438">
        <v>0</v>
      </c>
      <c r="AG23" s="441" t="s">
        <v>258</v>
      </c>
      <c r="AH23" s="443">
        <v>0</v>
      </c>
      <c r="AI23" s="438">
        <v>853</v>
      </c>
      <c r="AJ23" s="438">
        <v>754</v>
      </c>
      <c r="AK23" s="445">
        <v>88.393903868698715</v>
      </c>
      <c r="AL23" s="440">
        <v>-99</v>
      </c>
      <c r="AM23" s="446">
        <v>43</v>
      </c>
      <c r="AN23" s="446">
        <v>43</v>
      </c>
      <c r="AO23" s="447">
        <v>100</v>
      </c>
      <c r="AP23" s="448">
        <v>0</v>
      </c>
      <c r="AQ23" s="449">
        <v>156</v>
      </c>
      <c r="AR23" s="452">
        <v>175</v>
      </c>
      <c r="AS23" s="441">
        <v>112.2</v>
      </c>
      <c r="AT23" s="440">
        <v>19</v>
      </c>
      <c r="AU23" s="438">
        <v>485</v>
      </c>
      <c r="AV23" s="438">
        <v>752</v>
      </c>
      <c r="AW23" s="438">
        <v>479</v>
      </c>
      <c r="AX23" s="441">
        <v>63.696808510638306</v>
      </c>
      <c r="AY23" s="440">
        <v>-273</v>
      </c>
      <c r="AZ23" s="438">
        <v>664</v>
      </c>
      <c r="BA23" s="438">
        <v>426</v>
      </c>
      <c r="BB23" s="441">
        <v>64.156626506024097</v>
      </c>
      <c r="BC23" s="440">
        <v>-238</v>
      </c>
      <c r="BD23" s="438">
        <v>71</v>
      </c>
      <c r="BE23" s="438">
        <v>43</v>
      </c>
      <c r="BF23" s="441">
        <v>60.6</v>
      </c>
      <c r="BG23" s="440">
        <v>-28</v>
      </c>
      <c r="BH23" s="438">
        <v>6930.24</v>
      </c>
      <c r="BI23" s="438">
        <v>7233.72</v>
      </c>
      <c r="BJ23" s="439">
        <v>104.4</v>
      </c>
      <c r="BK23" s="440">
        <v>303.48000000000047</v>
      </c>
      <c r="BL23" s="451">
        <v>11</v>
      </c>
      <c r="BM23" s="451">
        <v>11</v>
      </c>
      <c r="BN23" s="443">
        <v>0</v>
      </c>
    </row>
    <row r="24" spans="1:66" ht="30.75" customHeight="1" x14ac:dyDescent="0.3">
      <c r="A24" s="436" t="s">
        <v>526</v>
      </c>
      <c r="B24" s="437">
        <v>701</v>
      </c>
      <c r="C24" s="438">
        <v>1358</v>
      </c>
      <c r="D24" s="438">
        <v>666</v>
      </c>
      <c r="E24" s="439">
        <v>49.042709867452132</v>
      </c>
      <c r="F24" s="440">
        <v>-692</v>
      </c>
      <c r="G24" s="438">
        <v>174</v>
      </c>
      <c r="H24" s="438">
        <v>79</v>
      </c>
      <c r="I24" s="439">
        <v>45.402298850574709</v>
      </c>
      <c r="J24" s="440">
        <v>-95</v>
      </c>
      <c r="K24" s="438">
        <v>132</v>
      </c>
      <c r="L24" s="438">
        <v>55</v>
      </c>
      <c r="M24" s="441">
        <v>41.666666666666671</v>
      </c>
      <c r="N24" s="440">
        <v>-77</v>
      </c>
      <c r="O24" s="438">
        <v>0</v>
      </c>
      <c r="P24" s="438">
        <v>0</v>
      </c>
      <c r="Q24" s="442" t="s">
        <v>258</v>
      </c>
      <c r="R24" s="443">
        <v>0</v>
      </c>
      <c r="S24" s="444">
        <v>2</v>
      </c>
      <c r="T24" s="438">
        <v>0</v>
      </c>
      <c r="U24" s="442" t="s">
        <v>258</v>
      </c>
      <c r="V24" s="443">
        <v>-2</v>
      </c>
      <c r="W24" s="438">
        <v>82</v>
      </c>
      <c r="X24" s="444">
        <v>11</v>
      </c>
      <c r="Y24" s="441">
        <v>13.414634146341465</v>
      </c>
      <c r="Z24" s="440">
        <v>-71</v>
      </c>
      <c r="AA24" s="444">
        <v>80</v>
      </c>
      <c r="AB24" s="444">
        <v>10</v>
      </c>
      <c r="AC24" s="441">
        <v>12.5</v>
      </c>
      <c r="AD24" s="443">
        <v>-70</v>
      </c>
      <c r="AE24" s="438">
        <v>2</v>
      </c>
      <c r="AF24" s="438">
        <v>0</v>
      </c>
      <c r="AG24" s="441" t="s">
        <v>258</v>
      </c>
      <c r="AH24" s="443">
        <v>-2</v>
      </c>
      <c r="AI24" s="438">
        <v>1283</v>
      </c>
      <c r="AJ24" s="438">
        <v>646</v>
      </c>
      <c r="AK24" s="445">
        <v>50.350740452065466</v>
      </c>
      <c r="AL24" s="440">
        <v>-637</v>
      </c>
      <c r="AM24" s="446">
        <v>96</v>
      </c>
      <c r="AN24" s="446">
        <v>51</v>
      </c>
      <c r="AO24" s="447">
        <v>53.1</v>
      </c>
      <c r="AP24" s="448">
        <v>-45</v>
      </c>
      <c r="AQ24" s="449">
        <v>240</v>
      </c>
      <c r="AR24" s="452">
        <v>98</v>
      </c>
      <c r="AS24" s="441">
        <v>40.799999999999997</v>
      </c>
      <c r="AT24" s="440">
        <v>-142</v>
      </c>
      <c r="AU24" s="438">
        <v>411</v>
      </c>
      <c r="AV24" s="438">
        <v>975</v>
      </c>
      <c r="AW24" s="438">
        <v>388</v>
      </c>
      <c r="AX24" s="441">
        <v>39.794871794871796</v>
      </c>
      <c r="AY24" s="440">
        <v>-587</v>
      </c>
      <c r="AZ24" s="438">
        <v>902</v>
      </c>
      <c r="BA24" s="438">
        <v>378</v>
      </c>
      <c r="BB24" s="441">
        <v>41.906873614190687</v>
      </c>
      <c r="BC24" s="440">
        <v>-524</v>
      </c>
      <c r="BD24" s="438">
        <v>46</v>
      </c>
      <c r="BE24" s="438">
        <v>23</v>
      </c>
      <c r="BF24" s="441">
        <v>50</v>
      </c>
      <c r="BG24" s="440">
        <v>-23</v>
      </c>
      <c r="BH24" s="438">
        <v>6525</v>
      </c>
      <c r="BI24" s="438">
        <v>6508.7</v>
      </c>
      <c r="BJ24" s="439">
        <v>99.8</v>
      </c>
      <c r="BK24" s="440">
        <v>-16.300000000000182</v>
      </c>
      <c r="BL24" s="451">
        <v>21</v>
      </c>
      <c r="BM24" s="451">
        <v>17</v>
      </c>
      <c r="BN24" s="443">
        <v>-4</v>
      </c>
    </row>
    <row r="25" spans="1:66" ht="30.75" customHeight="1" x14ac:dyDescent="0.3">
      <c r="A25" s="436" t="s">
        <v>527</v>
      </c>
      <c r="B25" s="437">
        <v>893</v>
      </c>
      <c r="C25" s="438">
        <v>1061</v>
      </c>
      <c r="D25" s="438">
        <v>880</v>
      </c>
      <c r="E25" s="439">
        <v>82.940622054665411</v>
      </c>
      <c r="F25" s="440">
        <v>-181</v>
      </c>
      <c r="G25" s="438">
        <v>151</v>
      </c>
      <c r="H25" s="438">
        <v>156</v>
      </c>
      <c r="I25" s="439">
        <v>103.31125827814569</v>
      </c>
      <c r="J25" s="440">
        <v>5</v>
      </c>
      <c r="K25" s="438">
        <v>150</v>
      </c>
      <c r="L25" s="438">
        <v>147</v>
      </c>
      <c r="M25" s="441">
        <v>98</v>
      </c>
      <c r="N25" s="440">
        <v>-3</v>
      </c>
      <c r="O25" s="438">
        <v>0</v>
      </c>
      <c r="P25" s="438">
        <v>0</v>
      </c>
      <c r="Q25" s="442" t="s">
        <v>258</v>
      </c>
      <c r="R25" s="443">
        <v>0</v>
      </c>
      <c r="S25" s="444">
        <v>0</v>
      </c>
      <c r="T25" s="438">
        <v>0</v>
      </c>
      <c r="U25" s="441" t="s">
        <v>258</v>
      </c>
      <c r="V25" s="443">
        <v>0</v>
      </c>
      <c r="W25" s="438">
        <v>169</v>
      </c>
      <c r="X25" s="444">
        <v>44</v>
      </c>
      <c r="Y25" s="441">
        <v>26.035502958579883</v>
      </c>
      <c r="Z25" s="440">
        <v>-125</v>
      </c>
      <c r="AA25" s="444">
        <v>100</v>
      </c>
      <c r="AB25" s="444">
        <v>0</v>
      </c>
      <c r="AC25" s="441" t="s">
        <v>258</v>
      </c>
      <c r="AD25" s="443">
        <v>-100</v>
      </c>
      <c r="AE25" s="438">
        <v>13</v>
      </c>
      <c r="AF25" s="438">
        <v>16</v>
      </c>
      <c r="AG25" s="441">
        <v>123.07692307692308</v>
      </c>
      <c r="AH25" s="443">
        <v>3</v>
      </c>
      <c r="AI25" s="438">
        <v>985</v>
      </c>
      <c r="AJ25" s="438">
        <v>809</v>
      </c>
      <c r="AK25" s="445">
        <v>82.131979695431468</v>
      </c>
      <c r="AL25" s="440">
        <v>-176</v>
      </c>
      <c r="AM25" s="446">
        <v>47</v>
      </c>
      <c r="AN25" s="446">
        <v>42</v>
      </c>
      <c r="AO25" s="447">
        <v>89.4</v>
      </c>
      <c r="AP25" s="448">
        <v>-5</v>
      </c>
      <c r="AQ25" s="449">
        <v>277</v>
      </c>
      <c r="AR25" s="452">
        <v>272</v>
      </c>
      <c r="AS25" s="441">
        <v>98.2</v>
      </c>
      <c r="AT25" s="440">
        <v>-5</v>
      </c>
      <c r="AU25" s="438">
        <v>619</v>
      </c>
      <c r="AV25" s="438">
        <v>789</v>
      </c>
      <c r="AW25" s="438">
        <v>610</v>
      </c>
      <c r="AX25" s="441">
        <v>77.313054499366288</v>
      </c>
      <c r="AY25" s="440">
        <v>-179</v>
      </c>
      <c r="AZ25" s="438">
        <v>726</v>
      </c>
      <c r="BA25" s="438">
        <v>525</v>
      </c>
      <c r="BB25" s="441">
        <v>72.314049586776861</v>
      </c>
      <c r="BC25" s="440">
        <v>-201</v>
      </c>
      <c r="BD25" s="438">
        <v>129</v>
      </c>
      <c r="BE25" s="438">
        <v>128</v>
      </c>
      <c r="BF25" s="441">
        <v>99.2</v>
      </c>
      <c r="BG25" s="440">
        <v>-1</v>
      </c>
      <c r="BH25" s="438">
        <v>6999.22</v>
      </c>
      <c r="BI25" s="438">
        <v>7742.19</v>
      </c>
      <c r="BJ25" s="439">
        <v>110.6</v>
      </c>
      <c r="BK25" s="440">
        <v>742.96999999999935</v>
      </c>
      <c r="BL25" s="451">
        <v>6</v>
      </c>
      <c r="BM25" s="451">
        <v>5</v>
      </c>
      <c r="BN25" s="443">
        <v>-1</v>
      </c>
    </row>
    <row r="26" spans="1:66" ht="30.75" customHeight="1" x14ac:dyDescent="0.3">
      <c r="A26" s="436" t="s">
        <v>528</v>
      </c>
      <c r="B26" s="437">
        <v>516</v>
      </c>
      <c r="C26" s="438">
        <v>705</v>
      </c>
      <c r="D26" s="438">
        <v>503</v>
      </c>
      <c r="E26" s="439">
        <v>71.347517730496463</v>
      </c>
      <c r="F26" s="440">
        <v>-202</v>
      </c>
      <c r="G26" s="438">
        <v>108</v>
      </c>
      <c r="H26" s="438">
        <v>50</v>
      </c>
      <c r="I26" s="439">
        <v>46.296296296296298</v>
      </c>
      <c r="J26" s="440">
        <v>-58</v>
      </c>
      <c r="K26" s="438">
        <v>99</v>
      </c>
      <c r="L26" s="438">
        <v>44</v>
      </c>
      <c r="M26" s="441">
        <v>44.444444444444443</v>
      </c>
      <c r="N26" s="440">
        <v>-55</v>
      </c>
      <c r="O26" s="438">
        <v>0</v>
      </c>
      <c r="P26" s="438">
        <v>0</v>
      </c>
      <c r="Q26" s="442" t="s">
        <v>258</v>
      </c>
      <c r="R26" s="443">
        <v>0</v>
      </c>
      <c r="S26" s="444">
        <v>0</v>
      </c>
      <c r="T26" s="438">
        <v>0</v>
      </c>
      <c r="U26" s="442" t="s">
        <v>258</v>
      </c>
      <c r="V26" s="443">
        <v>0</v>
      </c>
      <c r="W26" s="438">
        <v>76</v>
      </c>
      <c r="X26" s="444">
        <v>0</v>
      </c>
      <c r="Y26" s="441">
        <v>0</v>
      </c>
      <c r="Z26" s="440">
        <v>-76</v>
      </c>
      <c r="AA26" s="444">
        <v>76</v>
      </c>
      <c r="AB26" s="444">
        <v>0</v>
      </c>
      <c r="AC26" s="441" t="s">
        <v>258</v>
      </c>
      <c r="AD26" s="443">
        <v>-76</v>
      </c>
      <c r="AE26" s="438">
        <v>16</v>
      </c>
      <c r="AF26" s="438">
        <v>0</v>
      </c>
      <c r="AG26" s="441" t="s">
        <v>258</v>
      </c>
      <c r="AH26" s="443">
        <v>-16</v>
      </c>
      <c r="AI26" s="438">
        <v>673</v>
      </c>
      <c r="AJ26" s="438">
        <v>485</v>
      </c>
      <c r="AK26" s="445">
        <v>72.065378900445765</v>
      </c>
      <c r="AL26" s="440">
        <v>-188</v>
      </c>
      <c r="AM26" s="446">
        <v>39</v>
      </c>
      <c r="AN26" s="446">
        <v>22</v>
      </c>
      <c r="AO26" s="447">
        <v>56.4</v>
      </c>
      <c r="AP26" s="448">
        <v>-17</v>
      </c>
      <c r="AQ26" s="449">
        <v>156</v>
      </c>
      <c r="AR26" s="452">
        <v>77</v>
      </c>
      <c r="AS26" s="441">
        <v>49.4</v>
      </c>
      <c r="AT26" s="440">
        <v>-79</v>
      </c>
      <c r="AU26" s="438">
        <v>376</v>
      </c>
      <c r="AV26" s="438">
        <v>520</v>
      </c>
      <c r="AW26" s="438">
        <v>371</v>
      </c>
      <c r="AX26" s="441">
        <v>71.346153846153854</v>
      </c>
      <c r="AY26" s="440">
        <v>-149</v>
      </c>
      <c r="AZ26" s="438">
        <v>495</v>
      </c>
      <c r="BA26" s="438">
        <v>324</v>
      </c>
      <c r="BB26" s="441">
        <v>65.454545454545453</v>
      </c>
      <c r="BC26" s="440">
        <v>-171</v>
      </c>
      <c r="BD26" s="438">
        <v>50</v>
      </c>
      <c r="BE26" s="438">
        <v>27</v>
      </c>
      <c r="BF26" s="441">
        <v>54</v>
      </c>
      <c r="BG26" s="440">
        <v>-23</v>
      </c>
      <c r="BH26" s="438">
        <v>7175.1</v>
      </c>
      <c r="BI26" s="438">
        <v>10166.67</v>
      </c>
      <c r="BJ26" s="439">
        <v>141.69999999999999</v>
      </c>
      <c r="BK26" s="440">
        <v>2991.5699999999997</v>
      </c>
      <c r="BL26" s="451">
        <v>10</v>
      </c>
      <c r="BM26" s="451">
        <v>14</v>
      </c>
      <c r="BN26" s="443">
        <v>4</v>
      </c>
    </row>
    <row r="27" spans="1:66" ht="30.75" customHeight="1" x14ac:dyDescent="0.3">
      <c r="A27" s="436" t="s">
        <v>529</v>
      </c>
      <c r="B27" s="437">
        <v>790</v>
      </c>
      <c r="C27" s="438">
        <v>1017</v>
      </c>
      <c r="D27" s="438">
        <v>767</v>
      </c>
      <c r="E27" s="439">
        <v>75.417895771878079</v>
      </c>
      <c r="F27" s="440">
        <v>-250</v>
      </c>
      <c r="G27" s="438">
        <v>204</v>
      </c>
      <c r="H27" s="438">
        <v>115</v>
      </c>
      <c r="I27" s="439">
        <v>56.372549019607845</v>
      </c>
      <c r="J27" s="440">
        <v>-89</v>
      </c>
      <c r="K27" s="438">
        <v>179</v>
      </c>
      <c r="L27" s="438">
        <v>109</v>
      </c>
      <c r="M27" s="441">
        <v>60.893854748603346</v>
      </c>
      <c r="N27" s="440">
        <v>-70</v>
      </c>
      <c r="O27" s="438">
        <v>0</v>
      </c>
      <c r="P27" s="438">
        <v>0</v>
      </c>
      <c r="Q27" s="442" t="s">
        <v>258</v>
      </c>
      <c r="R27" s="443">
        <v>0</v>
      </c>
      <c r="S27" s="444">
        <v>0</v>
      </c>
      <c r="T27" s="438">
        <v>0</v>
      </c>
      <c r="U27" s="441" t="s">
        <v>258</v>
      </c>
      <c r="V27" s="443">
        <v>0</v>
      </c>
      <c r="W27" s="438">
        <v>120</v>
      </c>
      <c r="X27" s="444">
        <v>49</v>
      </c>
      <c r="Y27" s="441">
        <v>40.833333333333336</v>
      </c>
      <c r="Z27" s="440">
        <v>-71</v>
      </c>
      <c r="AA27" s="444">
        <v>120</v>
      </c>
      <c r="AB27" s="444">
        <v>0</v>
      </c>
      <c r="AC27" s="441" t="s">
        <v>258</v>
      </c>
      <c r="AD27" s="443">
        <v>-120</v>
      </c>
      <c r="AE27" s="438">
        <v>62</v>
      </c>
      <c r="AF27" s="438">
        <v>5</v>
      </c>
      <c r="AG27" s="441">
        <v>8.064516129032258</v>
      </c>
      <c r="AH27" s="443">
        <v>-57</v>
      </c>
      <c r="AI27" s="438">
        <v>947</v>
      </c>
      <c r="AJ27" s="438">
        <v>740</v>
      </c>
      <c r="AK27" s="445">
        <v>78.141499472016889</v>
      </c>
      <c r="AL27" s="440">
        <v>-207</v>
      </c>
      <c r="AM27" s="446">
        <v>57</v>
      </c>
      <c r="AN27" s="446">
        <v>60</v>
      </c>
      <c r="AO27" s="447">
        <v>105.3</v>
      </c>
      <c r="AP27" s="448">
        <v>3</v>
      </c>
      <c r="AQ27" s="449">
        <v>270</v>
      </c>
      <c r="AR27" s="452">
        <v>206</v>
      </c>
      <c r="AS27" s="441">
        <v>76.3</v>
      </c>
      <c r="AT27" s="440">
        <v>-64</v>
      </c>
      <c r="AU27" s="438">
        <v>545</v>
      </c>
      <c r="AV27" s="438">
        <v>695</v>
      </c>
      <c r="AW27" s="438">
        <v>532</v>
      </c>
      <c r="AX27" s="441">
        <v>76.546762589928051</v>
      </c>
      <c r="AY27" s="440">
        <v>-163</v>
      </c>
      <c r="AZ27" s="438">
        <v>644</v>
      </c>
      <c r="BA27" s="438">
        <v>506</v>
      </c>
      <c r="BB27" s="441">
        <v>78.571428571428569</v>
      </c>
      <c r="BC27" s="440">
        <v>-138</v>
      </c>
      <c r="BD27" s="438">
        <v>84</v>
      </c>
      <c r="BE27" s="438">
        <v>83</v>
      </c>
      <c r="BF27" s="441">
        <v>98.8</v>
      </c>
      <c r="BG27" s="440">
        <v>-1</v>
      </c>
      <c r="BH27" s="438">
        <v>7141.71</v>
      </c>
      <c r="BI27" s="438">
        <v>7755.9</v>
      </c>
      <c r="BJ27" s="439">
        <v>108.6</v>
      </c>
      <c r="BK27" s="440">
        <v>614.1899999999996</v>
      </c>
      <c r="BL27" s="451">
        <v>8</v>
      </c>
      <c r="BM27" s="451">
        <v>6</v>
      </c>
      <c r="BN27" s="443">
        <v>-2</v>
      </c>
    </row>
    <row r="28" spans="1:66" ht="30.75" customHeight="1" x14ac:dyDescent="0.3">
      <c r="A28" s="436" t="s">
        <v>530</v>
      </c>
      <c r="B28" s="437">
        <v>766</v>
      </c>
      <c r="C28" s="438">
        <v>948</v>
      </c>
      <c r="D28" s="438">
        <v>756</v>
      </c>
      <c r="E28" s="439">
        <v>79.74683544303798</v>
      </c>
      <c r="F28" s="440">
        <v>-192</v>
      </c>
      <c r="G28" s="438">
        <v>129</v>
      </c>
      <c r="H28" s="438">
        <v>227</v>
      </c>
      <c r="I28" s="439">
        <v>175.96899224806202</v>
      </c>
      <c r="J28" s="440">
        <v>98</v>
      </c>
      <c r="K28" s="438">
        <v>103</v>
      </c>
      <c r="L28" s="438">
        <v>221</v>
      </c>
      <c r="M28" s="441">
        <v>214.5631067961165</v>
      </c>
      <c r="N28" s="440">
        <v>118</v>
      </c>
      <c r="O28" s="438">
        <v>2</v>
      </c>
      <c r="P28" s="438">
        <v>0</v>
      </c>
      <c r="Q28" s="442" t="s">
        <v>258</v>
      </c>
      <c r="R28" s="443">
        <v>-2</v>
      </c>
      <c r="S28" s="444">
        <v>6</v>
      </c>
      <c r="T28" s="438">
        <v>1</v>
      </c>
      <c r="U28" s="441">
        <v>16.666666666666664</v>
      </c>
      <c r="V28" s="443">
        <v>-5</v>
      </c>
      <c r="W28" s="438">
        <v>121</v>
      </c>
      <c r="X28" s="444">
        <v>35</v>
      </c>
      <c r="Y28" s="441">
        <v>28.925619834710741</v>
      </c>
      <c r="Z28" s="440">
        <v>-86</v>
      </c>
      <c r="AA28" s="444">
        <v>0</v>
      </c>
      <c r="AB28" s="444">
        <v>20</v>
      </c>
      <c r="AC28" s="455" t="s">
        <v>258</v>
      </c>
      <c r="AD28" s="443">
        <v>20</v>
      </c>
      <c r="AE28" s="438">
        <v>103</v>
      </c>
      <c r="AF28" s="438">
        <v>38</v>
      </c>
      <c r="AG28" s="441">
        <v>36.893203883495147</v>
      </c>
      <c r="AH28" s="443">
        <v>-65</v>
      </c>
      <c r="AI28" s="438">
        <v>893</v>
      </c>
      <c r="AJ28" s="438">
        <v>743</v>
      </c>
      <c r="AK28" s="445">
        <v>83.202687569988797</v>
      </c>
      <c r="AL28" s="440">
        <v>-150</v>
      </c>
      <c r="AM28" s="446">
        <v>61</v>
      </c>
      <c r="AN28" s="446">
        <v>44</v>
      </c>
      <c r="AO28" s="447">
        <v>72.099999999999994</v>
      </c>
      <c r="AP28" s="448">
        <v>-17</v>
      </c>
      <c r="AQ28" s="449">
        <v>426</v>
      </c>
      <c r="AR28" s="452">
        <v>248</v>
      </c>
      <c r="AS28" s="441">
        <v>58.2</v>
      </c>
      <c r="AT28" s="440">
        <v>-178</v>
      </c>
      <c r="AU28" s="438">
        <v>440</v>
      </c>
      <c r="AV28" s="438">
        <v>751</v>
      </c>
      <c r="AW28" s="438">
        <v>440</v>
      </c>
      <c r="AX28" s="441">
        <v>58.588548601864176</v>
      </c>
      <c r="AY28" s="440">
        <v>-311</v>
      </c>
      <c r="AZ28" s="438">
        <v>696</v>
      </c>
      <c r="BA28" s="438">
        <v>413</v>
      </c>
      <c r="BB28" s="441">
        <v>59.339080459770109</v>
      </c>
      <c r="BC28" s="440">
        <v>-283</v>
      </c>
      <c r="BD28" s="438">
        <v>294</v>
      </c>
      <c r="BE28" s="438">
        <v>39</v>
      </c>
      <c r="BF28" s="441">
        <v>13.3</v>
      </c>
      <c r="BG28" s="440">
        <v>-255</v>
      </c>
      <c r="BH28" s="438">
        <v>6019.73</v>
      </c>
      <c r="BI28" s="438">
        <v>6583.33</v>
      </c>
      <c r="BJ28" s="439">
        <v>109.4</v>
      </c>
      <c r="BK28" s="440">
        <v>563.60000000000036</v>
      </c>
      <c r="BL28" s="451">
        <v>3</v>
      </c>
      <c r="BM28" s="451">
        <v>11</v>
      </c>
      <c r="BN28" s="443">
        <v>8</v>
      </c>
    </row>
    <row r="29" spans="1:66" ht="30.75" customHeight="1" x14ac:dyDescent="0.3">
      <c r="A29" s="436" t="s">
        <v>531</v>
      </c>
      <c r="B29" s="437">
        <v>642</v>
      </c>
      <c r="C29" s="438">
        <v>894</v>
      </c>
      <c r="D29" s="438">
        <v>618</v>
      </c>
      <c r="E29" s="439">
        <v>69.127516778523486</v>
      </c>
      <c r="F29" s="440">
        <v>-276</v>
      </c>
      <c r="G29" s="438">
        <v>106</v>
      </c>
      <c r="H29" s="438">
        <v>86</v>
      </c>
      <c r="I29" s="439">
        <v>81.132075471698116</v>
      </c>
      <c r="J29" s="440">
        <v>-20</v>
      </c>
      <c r="K29" s="438">
        <v>93</v>
      </c>
      <c r="L29" s="438">
        <v>78</v>
      </c>
      <c r="M29" s="441">
        <v>83.870967741935488</v>
      </c>
      <c r="N29" s="440">
        <v>-15</v>
      </c>
      <c r="O29" s="438">
        <v>0</v>
      </c>
      <c r="P29" s="438">
        <v>0</v>
      </c>
      <c r="Q29" s="442" t="s">
        <v>258</v>
      </c>
      <c r="R29" s="443">
        <v>0</v>
      </c>
      <c r="S29" s="444">
        <v>0</v>
      </c>
      <c r="T29" s="438">
        <v>0</v>
      </c>
      <c r="U29" s="441" t="s">
        <v>258</v>
      </c>
      <c r="V29" s="443">
        <v>0</v>
      </c>
      <c r="W29" s="438">
        <v>82</v>
      </c>
      <c r="X29" s="444">
        <v>47</v>
      </c>
      <c r="Y29" s="441">
        <v>57.317073170731703</v>
      </c>
      <c r="Z29" s="440">
        <v>-35</v>
      </c>
      <c r="AA29" s="444">
        <v>1</v>
      </c>
      <c r="AB29" s="444">
        <v>22</v>
      </c>
      <c r="AC29" s="455">
        <v>2200</v>
      </c>
      <c r="AD29" s="443">
        <v>21</v>
      </c>
      <c r="AE29" s="438">
        <v>31</v>
      </c>
      <c r="AF29" s="438">
        <v>0</v>
      </c>
      <c r="AG29" s="441" t="s">
        <v>258</v>
      </c>
      <c r="AH29" s="443">
        <v>-31</v>
      </c>
      <c r="AI29" s="438">
        <v>871</v>
      </c>
      <c r="AJ29" s="438">
        <v>608</v>
      </c>
      <c r="AK29" s="445">
        <v>69.804822043628008</v>
      </c>
      <c r="AL29" s="440">
        <v>-263</v>
      </c>
      <c r="AM29" s="446">
        <v>73</v>
      </c>
      <c r="AN29" s="446">
        <v>56</v>
      </c>
      <c r="AO29" s="447">
        <v>76.7</v>
      </c>
      <c r="AP29" s="448">
        <v>-17</v>
      </c>
      <c r="AQ29" s="449">
        <v>227</v>
      </c>
      <c r="AR29" s="452">
        <v>142</v>
      </c>
      <c r="AS29" s="441">
        <v>62.6</v>
      </c>
      <c r="AT29" s="440">
        <v>-85</v>
      </c>
      <c r="AU29" s="438">
        <v>406</v>
      </c>
      <c r="AV29" s="438">
        <v>612</v>
      </c>
      <c r="AW29" s="438">
        <v>396</v>
      </c>
      <c r="AX29" s="441">
        <v>64.705882352941174</v>
      </c>
      <c r="AY29" s="440">
        <v>-216</v>
      </c>
      <c r="AZ29" s="438">
        <v>581</v>
      </c>
      <c r="BA29" s="438">
        <v>387</v>
      </c>
      <c r="BB29" s="441">
        <v>66.609294320137693</v>
      </c>
      <c r="BC29" s="440">
        <v>-194</v>
      </c>
      <c r="BD29" s="438">
        <v>112</v>
      </c>
      <c r="BE29" s="438">
        <v>33</v>
      </c>
      <c r="BF29" s="441">
        <v>29.5</v>
      </c>
      <c r="BG29" s="440">
        <v>-79</v>
      </c>
      <c r="BH29" s="438">
        <v>6809.82</v>
      </c>
      <c r="BI29" s="438">
        <v>7151.52</v>
      </c>
      <c r="BJ29" s="439">
        <v>105</v>
      </c>
      <c r="BK29" s="440">
        <v>341.70000000000073</v>
      </c>
      <c r="BL29" s="451">
        <v>5</v>
      </c>
      <c r="BM29" s="451">
        <v>12</v>
      </c>
      <c r="BN29" s="443">
        <v>7</v>
      </c>
    </row>
    <row r="30" spans="1:66" ht="30.75" customHeight="1" x14ac:dyDescent="0.3">
      <c r="A30" s="436" t="s">
        <v>532</v>
      </c>
      <c r="B30" s="437">
        <v>864</v>
      </c>
      <c r="C30" s="438">
        <v>1016</v>
      </c>
      <c r="D30" s="438">
        <v>821</v>
      </c>
      <c r="E30" s="439">
        <v>80.80708661417323</v>
      </c>
      <c r="F30" s="440">
        <v>-195</v>
      </c>
      <c r="G30" s="438">
        <v>164</v>
      </c>
      <c r="H30" s="438">
        <v>84</v>
      </c>
      <c r="I30" s="439">
        <v>51.219512195121951</v>
      </c>
      <c r="J30" s="440">
        <v>-80</v>
      </c>
      <c r="K30" s="438">
        <v>130</v>
      </c>
      <c r="L30" s="438">
        <v>66</v>
      </c>
      <c r="M30" s="441">
        <v>50.769230769230766</v>
      </c>
      <c r="N30" s="440">
        <v>-64</v>
      </c>
      <c r="O30" s="438">
        <v>0</v>
      </c>
      <c r="P30" s="438">
        <v>0</v>
      </c>
      <c r="Q30" s="453" t="s">
        <v>258</v>
      </c>
      <c r="R30" s="443">
        <v>0</v>
      </c>
      <c r="S30" s="444">
        <v>0</v>
      </c>
      <c r="T30" s="438">
        <v>0</v>
      </c>
      <c r="U30" s="441" t="s">
        <v>258</v>
      </c>
      <c r="V30" s="443">
        <v>0</v>
      </c>
      <c r="W30" s="438">
        <v>86</v>
      </c>
      <c r="X30" s="444">
        <v>20</v>
      </c>
      <c r="Y30" s="441">
        <v>23.255813953488371</v>
      </c>
      <c r="Z30" s="440">
        <v>-66</v>
      </c>
      <c r="AA30" s="444">
        <v>70</v>
      </c>
      <c r="AB30" s="444">
        <v>20</v>
      </c>
      <c r="AC30" s="441">
        <v>28.571428571428569</v>
      </c>
      <c r="AD30" s="443">
        <v>-50</v>
      </c>
      <c r="AE30" s="438">
        <v>63</v>
      </c>
      <c r="AF30" s="438">
        <v>0</v>
      </c>
      <c r="AG30" s="441" t="s">
        <v>258</v>
      </c>
      <c r="AH30" s="443">
        <v>-63</v>
      </c>
      <c r="AI30" s="438">
        <v>983</v>
      </c>
      <c r="AJ30" s="438">
        <v>807</v>
      </c>
      <c r="AK30" s="445">
        <v>82.095625635808744</v>
      </c>
      <c r="AL30" s="440">
        <v>-176</v>
      </c>
      <c r="AM30" s="446">
        <v>72</v>
      </c>
      <c r="AN30" s="446">
        <v>44</v>
      </c>
      <c r="AO30" s="447">
        <v>61.1</v>
      </c>
      <c r="AP30" s="448">
        <v>-28</v>
      </c>
      <c r="AQ30" s="449">
        <v>250</v>
      </c>
      <c r="AR30" s="452">
        <v>141</v>
      </c>
      <c r="AS30" s="441">
        <v>56.4</v>
      </c>
      <c r="AT30" s="440">
        <v>-109</v>
      </c>
      <c r="AU30" s="438">
        <v>668</v>
      </c>
      <c r="AV30" s="438">
        <v>751</v>
      </c>
      <c r="AW30" s="438">
        <v>640</v>
      </c>
      <c r="AX30" s="441">
        <v>85.219707057256983</v>
      </c>
      <c r="AY30" s="440">
        <v>-111</v>
      </c>
      <c r="AZ30" s="438">
        <v>713</v>
      </c>
      <c r="BA30" s="438">
        <v>619</v>
      </c>
      <c r="BB30" s="441">
        <v>86.816269284712476</v>
      </c>
      <c r="BC30" s="440">
        <v>-94</v>
      </c>
      <c r="BD30" s="438">
        <v>83</v>
      </c>
      <c r="BE30" s="438">
        <v>56</v>
      </c>
      <c r="BF30" s="441">
        <v>67.5</v>
      </c>
      <c r="BG30" s="440">
        <v>-27</v>
      </c>
      <c r="BH30" s="456">
        <v>7133.73</v>
      </c>
      <c r="BI30" s="438">
        <v>7098.21</v>
      </c>
      <c r="BJ30" s="439">
        <v>99.5</v>
      </c>
      <c r="BK30" s="440">
        <v>-35.519999999999527</v>
      </c>
      <c r="BL30" s="451">
        <v>9</v>
      </c>
      <c r="BM30" s="451">
        <v>11</v>
      </c>
      <c r="BN30" s="443">
        <v>2</v>
      </c>
    </row>
    <row r="31" spans="1:66" ht="30.75" customHeight="1" x14ac:dyDescent="0.3">
      <c r="A31" s="436" t="s">
        <v>533</v>
      </c>
      <c r="B31" s="437">
        <v>768</v>
      </c>
      <c r="C31" s="438">
        <v>1008</v>
      </c>
      <c r="D31" s="438">
        <v>749</v>
      </c>
      <c r="E31" s="439">
        <v>74.305555555555557</v>
      </c>
      <c r="F31" s="440">
        <v>-259</v>
      </c>
      <c r="G31" s="438">
        <v>83</v>
      </c>
      <c r="H31" s="438">
        <v>106</v>
      </c>
      <c r="I31" s="439">
        <v>127.71084337349396</v>
      </c>
      <c r="J31" s="440">
        <v>23</v>
      </c>
      <c r="K31" s="438">
        <v>73</v>
      </c>
      <c r="L31" s="438">
        <v>97</v>
      </c>
      <c r="M31" s="441">
        <v>132.87671232876713</v>
      </c>
      <c r="N31" s="440">
        <v>24</v>
      </c>
      <c r="O31" s="438">
        <v>0</v>
      </c>
      <c r="P31" s="438">
        <v>0</v>
      </c>
      <c r="Q31" s="442" t="s">
        <v>258</v>
      </c>
      <c r="R31" s="443">
        <v>0</v>
      </c>
      <c r="S31" s="444">
        <v>0</v>
      </c>
      <c r="T31" s="438">
        <v>0</v>
      </c>
      <c r="U31" s="442" t="s">
        <v>258</v>
      </c>
      <c r="V31" s="443">
        <v>0</v>
      </c>
      <c r="W31" s="438">
        <v>44</v>
      </c>
      <c r="X31" s="444">
        <v>0</v>
      </c>
      <c r="Y31" s="441">
        <v>0</v>
      </c>
      <c r="Z31" s="440">
        <v>-44</v>
      </c>
      <c r="AA31" s="444">
        <v>20</v>
      </c>
      <c r="AB31" s="444">
        <v>0</v>
      </c>
      <c r="AC31" s="441" t="s">
        <v>258</v>
      </c>
      <c r="AD31" s="443">
        <v>-20</v>
      </c>
      <c r="AE31" s="438">
        <v>4</v>
      </c>
      <c r="AF31" s="438">
        <v>10</v>
      </c>
      <c r="AG31" s="441">
        <v>250</v>
      </c>
      <c r="AH31" s="443">
        <v>6</v>
      </c>
      <c r="AI31" s="438">
        <v>980</v>
      </c>
      <c r="AJ31" s="438">
        <v>745</v>
      </c>
      <c r="AK31" s="445">
        <v>76.020408163265301</v>
      </c>
      <c r="AL31" s="440">
        <v>-235</v>
      </c>
      <c r="AM31" s="446">
        <v>60</v>
      </c>
      <c r="AN31" s="446">
        <v>39</v>
      </c>
      <c r="AO31" s="447">
        <v>65</v>
      </c>
      <c r="AP31" s="448">
        <v>-21</v>
      </c>
      <c r="AQ31" s="449">
        <v>167</v>
      </c>
      <c r="AR31" s="452">
        <v>125</v>
      </c>
      <c r="AS31" s="441">
        <v>74.900000000000006</v>
      </c>
      <c r="AT31" s="440">
        <v>-42</v>
      </c>
      <c r="AU31" s="438">
        <v>498</v>
      </c>
      <c r="AV31" s="438">
        <v>776</v>
      </c>
      <c r="AW31" s="438">
        <v>492</v>
      </c>
      <c r="AX31" s="441">
        <v>63.402061855670098</v>
      </c>
      <c r="AY31" s="440">
        <v>-284</v>
      </c>
      <c r="AZ31" s="438">
        <v>746</v>
      </c>
      <c r="BA31" s="438">
        <v>486</v>
      </c>
      <c r="BB31" s="441">
        <v>65.147453083109923</v>
      </c>
      <c r="BC31" s="440">
        <v>-260</v>
      </c>
      <c r="BD31" s="438">
        <v>89</v>
      </c>
      <c r="BE31" s="438">
        <v>29</v>
      </c>
      <c r="BF31" s="441">
        <v>32.6</v>
      </c>
      <c r="BG31" s="440">
        <v>-60</v>
      </c>
      <c r="BH31" s="438">
        <v>8569.66</v>
      </c>
      <c r="BI31" s="438">
        <v>7362.07</v>
      </c>
      <c r="BJ31" s="439">
        <v>85.9</v>
      </c>
      <c r="BK31" s="440">
        <v>-1207.5900000000001</v>
      </c>
      <c r="BL31" s="451">
        <v>9</v>
      </c>
      <c r="BM31" s="451">
        <v>17</v>
      </c>
      <c r="BN31" s="443">
        <v>8</v>
      </c>
    </row>
    <row r="32" spans="1:66" s="457" customFormat="1" ht="30.75" customHeight="1" x14ac:dyDescent="0.3">
      <c r="A32" s="436" t="s">
        <v>534</v>
      </c>
      <c r="B32" s="437">
        <v>924</v>
      </c>
      <c r="C32" s="438">
        <v>1280</v>
      </c>
      <c r="D32" s="438">
        <v>892</v>
      </c>
      <c r="E32" s="439">
        <v>69.6875</v>
      </c>
      <c r="F32" s="440">
        <v>-388</v>
      </c>
      <c r="G32" s="438">
        <v>197</v>
      </c>
      <c r="H32" s="438">
        <v>193</v>
      </c>
      <c r="I32" s="439">
        <v>97.969543147208128</v>
      </c>
      <c r="J32" s="440">
        <v>-4</v>
      </c>
      <c r="K32" s="438">
        <v>164</v>
      </c>
      <c r="L32" s="438">
        <v>186</v>
      </c>
      <c r="M32" s="441">
        <v>113.41463414634146</v>
      </c>
      <c r="N32" s="440">
        <v>22</v>
      </c>
      <c r="O32" s="438">
        <v>0</v>
      </c>
      <c r="P32" s="438">
        <v>0</v>
      </c>
      <c r="Q32" s="442" t="s">
        <v>258</v>
      </c>
      <c r="R32" s="443">
        <v>0</v>
      </c>
      <c r="S32" s="444">
        <v>0</v>
      </c>
      <c r="T32" s="438">
        <v>1</v>
      </c>
      <c r="U32" s="441" t="s">
        <v>258</v>
      </c>
      <c r="V32" s="443">
        <v>1</v>
      </c>
      <c r="W32" s="438">
        <v>81</v>
      </c>
      <c r="X32" s="444">
        <v>35</v>
      </c>
      <c r="Y32" s="441">
        <v>43.209876543209873</v>
      </c>
      <c r="Z32" s="440">
        <v>-46</v>
      </c>
      <c r="AA32" s="444">
        <v>75</v>
      </c>
      <c r="AB32" s="444">
        <v>30</v>
      </c>
      <c r="AC32" s="441">
        <v>40</v>
      </c>
      <c r="AD32" s="443">
        <v>-45</v>
      </c>
      <c r="AE32" s="438">
        <v>79</v>
      </c>
      <c r="AF32" s="438">
        <v>0</v>
      </c>
      <c r="AG32" s="441" t="s">
        <v>258</v>
      </c>
      <c r="AH32" s="443">
        <v>-79</v>
      </c>
      <c r="AI32" s="438">
        <v>1198</v>
      </c>
      <c r="AJ32" s="438">
        <v>856</v>
      </c>
      <c r="AK32" s="445">
        <v>71.45242070116862</v>
      </c>
      <c r="AL32" s="440">
        <v>-342</v>
      </c>
      <c r="AM32" s="446">
        <v>79</v>
      </c>
      <c r="AN32" s="446">
        <v>47</v>
      </c>
      <c r="AO32" s="447">
        <v>59.5</v>
      </c>
      <c r="AP32" s="448">
        <v>-32</v>
      </c>
      <c r="AQ32" s="449">
        <v>311</v>
      </c>
      <c r="AR32" s="452">
        <v>231</v>
      </c>
      <c r="AS32" s="441">
        <v>74.3</v>
      </c>
      <c r="AT32" s="440">
        <v>-80</v>
      </c>
      <c r="AU32" s="438">
        <v>556</v>
      </c>
      <c r="AV32" s="438">
        <v>858</v>
      </c>
      <c r="AW32" s="438">
        <v>545</v>
      </c>
      <c r="AX32" s="441">
        <v>63.519813519813518</v>
      </c>
      <c r="AY32" s="440">
        <v>-313</v>
      </c>
      <c r="AZ32" s="438">
        <v>779</v>
      </c>
      <c r="BA32" s="438">
        <v>503</v>
      </c>
      <c r="BB32" s="441">
        <v>64.569961489088584</v>
      </c>
      <c r="BC32" s="440">
        <v>-276</v>
      </c>
      <c r="BD32" s="438">
        <v>94</v>
      </c>
      <c r="BE32" s="438">
        <v>42</v>
      </c>
      <c r="BF32" s="441">
        <v>44.7</v>
      </c>
      <c r="BG32" s="440">
        <v>-52</v>
      </c>
      <c r="BH32" s="438">
        <v>6132.98</v>
      </c>
      <c r="BI32" s="438">
        <v>6904.76</v>
      </c>
      <c r="BJ32" s="439">
        <v>112.6</v>
      </c>
      <c r="BK32" s="440">
        <v>771.78000000000065</v>
      </c>
      <c r="BL32" s="451">
        <v>9</v>
      </c>
      <c r="BM32" s="451">
        <v>13</v>
      </c>
      <c r="BN32" s="443">
        <v>4</v>
      </c>
    </row>
    <row r="33" spans="1:66" ht="30.75" customHeight="1" x14ac:dyDescent="0.3">
      <c r="A33" s="436" t="s">
        <v>535</v>
      </c>
      <c r="B33" s="437">
        <v>850</v>
      </c>
      <c r="C33" s="438">
        <v>1118</v>
      </c>
      <c r="D33" s="438">
        <v>812</v>
      </c>
      <c r="E33" s="439">
        <v>72.629695885509832</v>
      </c>
      <c r="F33" s="440">
        <v>-306</v>
      </c>
      <c r="G33" s="438">
        <v>197</v>
      </c>
      <c r="H33" s="438">
        <v>162</v>
      </c>
      <c r="I33" s="439">
        <v>82.233502538071065</v>
      </c>
      <c r="J33" s="440">
        <v>-35</v>
      </c>
      <c r="K33" s="438">
        <v>160</v>
      </c>
      <c r="L33" s="438">
        <v>142</v>
      </c>
      <c r="M33" s="441">
        <v>88.75</v>
      </c>
      <c r="N33" s="440">
        <v>-18</v>
      </c>
      <c r="O33" s="438">
        <v>0</v>
      </c>
      <c r="P33" s="438">
        <v>0</v>
      </c>
      <c r="Q33" s="442" t="s">
        <v>258</v>
      </c>
      <c r="R33" s="443">
        <v>0</v>
      </c>
      <c r="S33" s="444">
        <v>1</v>
      </c>
      <c r="T33" s="438">
        <v>1</v>
      </c>
      <c r="U33" s="441">
        <v>100</v>
      </c>
      <c r="V33" s="443">
        <v>0</v>
      </c>
      <c r="W33" s="438">
        <v>44</v>
      </c>
      <c r="X33" s="444">
        <v>0</v>
      </c>
      <c r="Y33" s="441">
        <v>0</v>
      </c>
      <c r="Z33" s="440">
        <v>-44</v>
      </c>
      <c r="AA33" s="444">
        <v>0</v>
      </c>
      <c r="AB33" s="444">
        <v>0</v>
      </c>
      <c r="AC33" s="455" t="s">
        <v>258</v>
      </c>
      <c r="AD33" s="443">
        <v>0</v>
      </c>
      <c r="AE33" s="438">
        <v>5</v>
      </c>
      <c r="AF33" s="438">
        <v>0</v>
      </c>
      <c r="AG33" s="441" t="s">
        <v>258</v>
      </c>
      <c r="AH33" s="443">
        <v>-5</v>
      </c>
      <c r="AI33" s="438">
        <v>1051</v>
      </c>
      <c r="AJ33" s="438">
        <v>783</v>
      </c>
      <c r="AK33" s="445">
        <v>74.500475737392961</v>
      </c>
      <c r="AL33" s="440">
        <v>-268</v>
      </c>
      <c r="AM33" s="446">
        <v>121</v>
      </c>
      <c r="AN33" s="446">
        <v>90</v>
      </c>
      <c r="AO33" s="447">
        <v>74.400000000000006</v>
      </c>
      <c r="AP33" s="448">
        <v>-31</v>
      </c>
      <c r="AQ33" s="449">
        <v>407</v>
      </c>
      <c r="AR33" s="452">
        <v>236</v>
      </c>
      <c r="AS33" s="441">
        <v>58</v>
      </c>
      <c r="AT33" s="440">
        <v>-171</v>
      </c>
      <c r="AU33" s="438">
        <v>586</v>
      </c>
      <c r="AV33" s="438">
        <v>817</v>
      </c>
      <c r="AW33" s="438">
        <v>574</v>
      </c>
      <c r="AX33" s="441">
        <v>70.25703794369646</v>
      </c>
      <c r="AY33" s="440">
        <v>-243</v>
      </c>
      <c r="AZ33" s="438">
        <v>732</v>
      </c>
      <c r="BA33" s="438">
        <v>528</v>
      </c>
      <c r="BB33" s="441">
        <v>72.131147540983605</v>
      </c>
      <c r="BC33" s="440">
        <v>-204</v>
      </c>
      <c r="BD33" s="438">
        <v>164</v>
      </c>
      <c r="BE33" s="438">
        <v>38</v>
      </c>
      <c r="BF33" s="441">
        <v>23.2</v>
      </c>
      <c r="BG33" s="440">
        <v>-126</v>
      </c>
      <c r="BH33" s="438">
        <v>7323.98</v>
      </c>
      <c r="BI33" s="438">
        <v>7885.37</v>
      </c>
      <c r="BJ33" s="439">
        <v>107.7</v>
      </c>
      <c r="BK33" s="440">
        <v>561.39000000000033</v>
      </c>
      <c r="BL33" s="451">
        <v>5</v>
      </c>
      <c r="BM33" s="451">
        <v>15</v>
      </c>
      <c r="BN33" s="443">
        <v>10</v>
      </c>
    </row>
    <row r="34" spans="1:66" ht="30.75" customHeight="1" x14ac:dyDescent="0.3">
      <c r="A34" s="436" t="s">
        <v>536</v>
      </c>
      <c r="B34" s="437">
        <v>728</v>
      </c>
      <c r="C34" s="438">
        <v>987</v>
      </c>
      <c r="D34" s="438">
        <v>704</v>
      </c>
      <c r="E34" s="439">
        <v>71.327254305977704</v>
      </c>
      <c r="F34" s="440">
        <v>-283</v>
      </c>
      <c r="G34" s="438">
        <v>138</v>
      </c>
      <c r="H34" s="438">
        <v>80</v>
      </c>
      <c r="I34" s="439">
        <v>57.971014492753625</v>
      </c>
      <c r="J34" s="440">
        <v>-58</v>
      </c>
      <c r="K34" s="438">
        <v>117</v>
      </c>
      <c r="L34" s="438">
        <v>71</v>
      </c>
      <c r="M34" s="441">
        <v>60.683760683760681</v>
      </c>
      <c r="N34" s="440">
        <v>-46</v>
      </c>
      <c r="O34" s="438">
        <v>0</v>
      </c>
      <c r="P34" s="438">
        <v>0</v>
      </c>
      <c r="Q34" s="442" t="s">
        <v>258</v>
      </c>
      <c r="R34" s="443">
        <v>0</v>
      </c>
      <c r="S34" s="444">
        <v>1</v>
      </c>
      <c r="T34" s="438">
        <v>0</v>
      </c>
      <c r="U34" s="442" t="s">
        <v>258</v>
      </c>
      <c r="V34" s="443">
        <v>-1</v>
      </c>
      <c r="W34" s="438">
        <v>71</v>
      </c>
      <c r="X34" s="444">
        <v>0</v>
      </c>
      <c r="Y34" s="441">
        <v>0</v>
      </c>
      <c r="Z34" s="440">
        <v>-71</v>
      </c>
      <c r="AA34" s="444">
        <v>25</v>
      </c>
      <c r="AB34" s="444">
        <v>0</v>
      </c>
      <c r="AC34" s="441" t="s">
        <v>258</v>
      </c>
      <c r="AD34" s="443">
        <v>-25</v>
      </c>
      <c r="AE34" s="438">
        <v>5</v>
      </c>
      <c r="AF34" s="438">
        <v>0</v>
      </c>
      <c r="AG34" s="441" t="s">
        <v>258</v>
      </c>
      <c r="AH34" s="443">
        <v>-5</v>
      </c>
      <c r="AI34" s="438">
        <v>884</v>
      </c>
      <c r="AJ34" s="438">
        <v>685</v>
      </c>
      <c r="AK34" s="445">
        <v>77.488687782805428</v>
      </c>
      <c r="AL34" s="440">
        <v>-199</v>
      </c>
      <c r="AM34" s="446">
        <v>43</v>
      </c>
      <c r="AN34" s="446">
        <v>29</v>
      </c>
      <c r="AO34" s="447">
        <v>67.400000000000006</v>
      </c>
      <c r="AP34" s="448">
        <v>-14</v>
      </c>
      <c r="AQ34" s="449">
        <v>169</v>
      </c>
      <c r="AR34" s="452">
        <v>93</v>
      </c>
      <c r="AS34" s="441">
        <v>55</v>
      </c>
      <c r="AT34" s="440">
        <v>-76</v>
      </c>
      <c r="AU34" s="438">
        <v>480</v>
      </c>
      <c r="AV34" s="438">
        <v>728</v>
      </c>
      <c r="AW34" s="438">
        <v>473</v>
      </c>
      <c r="AX34" s="441">
        <v>64.972527472527474</v>
      </c>
      <c r="AY34" s="440">
        <v>-255</v>
      </c>
      <c r="AZ34" s="438">
        <v>638</v>
      </c>
      <c r="BA34" s="438">
        <v>456</v>
      </c>
      <c r="BB34" s="441">
        <v>71.473354231974923</v>
      </c>
      <c r="BC34" s="440">
        <v>-182</v>
      </c>
      <c r="BD34" s="438">
        <v>48</v>
      </c>
      <c r="BE34" s="438">
        <v>26</v>
      </c>
      <c r="BF34" s="441">
        <v>54.2</v>
      </c>
      <c r="BG34" s="440">
        <v>-22</v>
      </c>
      <c r="BH34" s="438">
        <v>6364.58</v>
      </c>
      <c r="BI34" s="438">
        <v>6918.31</v>
      </c>
      <c r="BJ34" s="439">
        <v>108.7</v>
      </c>
      <c r="BK34" s="440">
        <v>553.73000000000047</v>
      </c>
      <c r="BL34" s="451">
        <v>15</v>
      </c>
      <c r="BM34" s="451">
        <v>18</v>
      </c>
      <c r="BN34" s="443">
        <v>3</v>
      </c>
    </row>
    <row r="35" spans="1:66" ht="30.75" customHeight="1" x14ac:dyDescent="0.3">
      <c r="A35" s="436" t="s">
        <v>537</v>
      </c>
      <c r="B35" s="437">
        <v>516</v>
      </c>
      <c r="C35" s="438">
        <v>594</v>
      </c>
      <c r="D35" s="438">
        <v>506</v>
      </c>
      <c r="E35" s="439">
        <v>85.18518518518519</v>
      </c>
      <c r="F35" s="440">
        <v>-88</v>
      </c>
      <c r="G35" s="438">
        <v>114</v>
      </c>
      <c r="H35" s="438">
        <v>54</v>
      </c>
      <c r="I35" s="439">
        <v>47.368421052631575</v>
      </c>
      <c r="J35" s="440">
        <v>-60</v>
      </c>
      <c r="K35" s="438">
        <v>45</v>
      </c>
      <c r="L35" s="438">
        <v>50</v>
      </c>
      <c r="M35" s="441">
        <v>111.11111111111111</v>
      </c>
      <c r="N35" s="440">
        <v>5</v>
      </c>
      <c r="O35" s="438">
        <v>0</v>
      </c>
      <c r="P35" s="438">
        <v>0</v>
      </c>
      <c r="Q35" s="442" t="s">
        <v>258</v>
      </c>
      <c r="R35" s="443">
        <v>0</v>
      </c>
      <c r="S35" s="444">
        <v>0</v>
      </c>
      <c r="T35" s="438">
        <v>0</v>
      </c>
      <c r="U35" s="442" t="s">
        <v>258</v>
      </c>
      <c r="V35" s="443">
        <v>0</v>
      </c>
      <c r="W35" s="438">
        <v>34</v>
      </c>
      <c r="X35" s="444">
        <v>1</v>
      </c>
      <c r="Y35" s="441">
        <v>2.9411764705882351</v>
      </c>
      <c r="Z35" s="440">
        <v>-33</v>
      </c>
      <c r="AA35" s="444">
        <v>21</v>
      </c>
      <c r="AB35" s="444">
        <v>0</v>
      </c>
      <c r="AC35" s="441" t="s">
        <v>258</v>
      </c>
      <c r="AD35" s="443">
        <v>-21</v>
      </c>
      <c r="AE35" s="438">
        <v>104</v>
      </c>
      <c r="AF35" s="438">
        <v>52</v>
      </c>
      <c r="AG35" s="441">
        <v>50</v>
      </c>
      <c r="AH35" s="443">
        <v>-52</v>
      </c>
      <c r="AI35" s="438">
        <v>572</v>
      </c>
      <c r="AJ35" s="438">
        <v>489</v>
      </c>
      <c r="AK35" s="445">
        <v>85.489510489510494</v>
      </c>
      <c r="AL35" s="440">
        <v>-83</v>
      </c>
      <c r="AM35" s="446">
        <v>32</v>
      </c>
      <c r="AN35" s="446">
        <v>32</v>
      </c>
      <c r="AO35" s="447">
        <v>100</v>
      </c>
      <c r="AP35" s="448">
        <v>0</v>
      </c>
      <c r="AQ35" s="449">
        <v>107</v>
      </c>
      <c r="AR35" s="452">
        <v>87</v>
      </c>
      <c r="AS35" s="441">
        <v>81.3</v>
      </c>
      <c r="AT35" s="440">
        <v>-20</v>
      </c>
      <c r="AU35" s="438">
        <v>346</v>
      </c>
      <c r="AV35" s="438">
        <v>441</v>
      </c>
      <c r="AW35" s="438">
        <v>342</v>
      </c>
      <c r="AX35" s="441">
        <v>77.551020408163268</v>
      </c>
      <c r="AY35" s="440">
        <v>-99</v>
      </c>
      <c r="AZ35" s="438">
        <v>415</v>
      </c>
      <c r="BA35" s="438">
        <v>328</v>
      </c>
      <c r="BB35" s="441">
        <v>79.036144578313255</v>
      </c>
      <c r="BC35" s="440">
        <v>-87</v>
      </c>
      <c r="BD35" s="438">
        <v>13</v>
      </c>
      <c r="BE35" s="438">
        <v>20</v>
      </c>
      <c r="BF35" s="441">
        <v>153.80000000000001</v>
      </c>
      <c r="BG35" s="440">
        <v>7</v>
      </c>
      <c r="BH35" s="438">
        <v>6730.77</v>
      </c>
      <c r="BI35" s="438">
        <v>7310</v>
      </c>
      <c r="BJ35" s="439">
        <v>108.6</v>
      </c>
      <c r="BK35" s="440">
        <v>579.22999999999956</v>
      </c>
      <c r="BL35" s="451">
        <v>34</v>
      </c>
      <c r="BM35" s="451">
        <v>17</v>
      </c>
      <c r="BN35" s="443">
        <v>-17</v>
      </c>
    </row>
    <row r="36" spans="1:66" s="458" customFormat="1" ht="30.75" customHeight="1" x14ac:dyDescent="0.3">
      <c r="A36" s="436" t="s">
        <v>538</v>
      </c>
      <c r="B36" s="437">
        <v>917</v>
      </c>
      <c r="C36" s="438">
        <v>1071</v>
      </c>
      <c r="D36" s="438">
        <v>881</v>
      </c>
      <c r="E36" s="439">
        <v>82.259570494864604</v>
      </c>
      <c r="F36" s="440">
        <v>-190</v>
      </c>
      <c r="G36" s="438">
        <v>255</v>
      </c>
      <c r="H36" s="438">
        <v>106</v>
      </c>
      <c r="I36" s="439">
        <v>41.568627450980394</v>
      </c>
      <c r="J36" s="440">
        <v>-149</v>
      </c>
      <c r="K36" s="438">
        <v>217</v>
      </c>
      <c r="L36" s="438">
        <v>93</v>
      </c>
      <c r="M36" s="441">
        <v>42.857142857142854</v>
      </c>
      <c r="N36" s="440">
        <v>-124</v>
      </c>
      <c r="O36" s="438">
        <v>0</v>
      </c>
      <c r="P36" s="438">
        <v>0</v>
      </c>
      <c r="Q36" s="442" t="s">
        <v>258</v>
      </c>
      <c r="R36" s="443">
        <v>0</v>
      </c>
      <c r="S36" s="444">
        <v>0</v>
      </c>
      <c r="T36" s="438">
        <v>0</v>
      </c>
      <c r="U36" s="441" t="s">
        <v>258</v>
      </c>
      <c r="V36" s="443">
        <v>0</v>
      </c>
      <c r="W36" s="438">
        <v>119</v>
      </c>
      <c r="X36" s="444">
        <v>54</v>
      </c>
      <c r="Y36" s="441">
        <v>45.378151260504204</v>
      </c>
      <c r="Z36" s="440">
        <v>-65</v>
      </c>
      <c r="AA36" s="444">
        <v>60</v>
      </c>
      <c r="AB36" s="444">
        <v>0</v>
      </c>
      <c r="AC36" s="455" t="s">
        <v>258</v>
      </c>
      <c r="AD36" s="443">
        <v>-60</v>
      </c>
      <c r="AE36" s="438">
        <v>72</v>
      </c>
      <c r="AF36" s="438">
        <v>9</v>
      </c>
      <c r="AG36" s="441">
        <v>12.5</v>
      </c>
      <c r="AH36" s="443">
        <v>-63</v>
      </c>
      <c r="AI36" s="438">
        <v>1028</v>
      </c>
      <c r="AJ36" s="438">
        <v>871</v>
      </c>
      <c r="AK36" s="445">
        <v>84.727626459143963</v>
      </c>
      <c r="AL36" s="440">
        <v>-157</v>
      </c>
      <c r="AM36" s="446">
        <v>84</v>
      </c>
      <c r="AN36" s="446">
        <v>69</v>
      </c>
      <c r="AO36" s="447">
        <v>82.1</v>
      </c>
      <c r="AP36" s="448">
        <v>-15</v>
      </c>
      <c r="AQ36" s="449">
        <v>341</v>
      </c>
      <c r="AR36" s="452">
        <v>234</v>
      </c>
      <c r="AS36" s="441">
        <v>68.599999999999994</v>
      </c>
      <c r="AT36" s="440">
        <v>-107</v>
      </c>
      <c r="AU36" s="438">
        <v>676</v>
      </c>
      <c r="AV36" s="438">
        <v>710</v>
      </c>
      <c r="AW36" s="438">
        <v>669</v>
      </c>
      <c r="AX36" s="441">
        <v>94.225352112676049</v>
      </c>
      <c r="AY36" s="440">
        <v>-41</v>
      </c>
      <c r="AZ36" s="438">
        <v>679</v>
      </c>
      <c r="BA36" s="438">
        <v>652</v>
      </c>
      <c r="BB36" s="441">
        <v>96.023564064801178</v>
      </c>
      <c r="BC36" s="440">
        <v>-27</v>
      </c>
      <c r="BD36" s="438">
        <v>98</v>
      </c>
      <c r="BE36" s="438">
        <v>105</v>
      </c>
      <c r="BF36" s="441">
        <v>107.1</v>
      </c>
      <c r="BG36" s="440">
        <v>7</v>
      </c>
      <c r="BH36" s="438">
        <v>7315.31</v>
      </c>
      <c r="BI36" s="438">
        <v>8116.19</v>
      </c>
      <c r="BJ36" s="439">
        <v>110.9</v>
      </c>
      <c r="BK36" s="440">
        <v>800.8799999999992</v>
      </c>
      <c r="BL36" s="451">
        <v>7</v>
      </c>
      <c r="BM36" s="451">
        <v>6</v>
      </c>
      <c r="BN36" s="443">
        <v>-1</v>
      </c>
    </row>
    <row r="37" spans="1:66" s="458" customFormat="1" ht="30.75" customHeight="1" x14ac:dyDescent="0.3">
      <c r="A37" s="436" t="s">
        <v>539</v>
      </c>
      <c r="B37" s="437">
        <v>829</v>
      </c>
      <c r="C37" s="438">
        <v>1028</v>
      </c>
      <c r="D37" s="438">
        <v>803</v>
      </c>
      <c r="E37" s="439">
        <v>78.112840466926073</v>
      </c>
      <c r="F37" s="440">
        <v>-225</v>
      </c>
      <c r="G37" s="438">
        <v>241</v>
      </c>
      <c r="H37" s="438">
        <v>173</v>
      </c>
      <c r="I37" s="439">
        <v>71.784232365145229</v>
      </c>
      <c r="J37" s="440">
        <v>-68</v>
      </c>
      <c r="K37" s="438">
        <v>176</v>
      </c>
      <c r="L37" s="438">
        <v>162</v>
      </c>
      <c r="M37" s="441">
        <v>92.045454545454547</v>
      </c>
      <c r="N37" s="440">
        <v>-14</v>
      </c>
      <c r="O37" s="438">
        <v>0</v>
      </c>
      <c r="P37" s="438">
        <v>0</v>
      </c>
      <c r="Q37" s="442" t="s">
        <v>258</v>
      </c>
      <c r="R37" s="443">
        <v>0</v>
      </c>
      <c r="S37" s="444">
        <v>1</v>
      </c>
      <c r="T37" s="438">
        <v>2</v>
      </c>
      <c r="U37" s="441">
        <v>200</v>
      </c>
      <c r="V37" s="443">
        <v>1</v>
      </c>
      <c r="W37" s="438">
        <v>122</v>
      </c>
      <c r="X37" s="444">
        <v>54</v>
      </c>
      <c r="Y37" s="441">
        <v>44.26229508196721</v>
      </c>
      <c r="Z37" s="440">
        <v>-68</v>
      </c>
      <c r="AA37" s="444">
        <v>90</v>
      </c>
      <c r="AB37" s="444">
        <v>31</v>
      </c>
      <c r="AC37" s="441">
        <v>34.444444444444443</v>
      </c>
      <c r="AD37" s="443">
        <v>-59</v>
      </c>
      <c r="AE37" s="438">
        <v>40</v>
      </c>
      <c r="AF37" s="438">
        <v>0</v>
      </c>
      <c r="AG37" s="441" t="s">
        <v>258</v>
      </c>
      <c r="AH37" s="443">
        <v>-40</v>
      </c>
      <c r="AI37" s="438">
        <v>995</v>
      </c>
      <c r="AJ37" s="438">
        <v>778</v>
      </c>
      <c r="AK37" s="445">
        <v>78.19095477386935</v>
      </c>
      <c r="AL37" s="440">
        <v>-217</v>
      </c>
      <c r="AM37" s="446">
        <v>62</v>
      </c>
      <c r="AN37" s="446">
        <v>39</v>
      </c>
      <c r="AO37" s="447">
        <v>62.9</v>
      </c>
      <c r="AP37" s="448">
        <v>-23</v>
      </c>
      <c r="AQ37" s="449">
        <v>375</v>
      </c>
      <c r="AR37" s="452">
        <v>184</v>
      </c>
      <c r="AS37" s="441">
        <v>49.1</v>
      </c>
      <c r="AT37" s="440">
        <v>-191</v>
      </c>
      <c r="AU37" s="438">
        <v>533</v>
      </c>
      <c r="AV37" s="438">
        <v>725</v>
      </c>
      <c r="AW37" s="438">
        <v>530</v>
      </c>
      <c r="AX37" s="441">
        <v>73.103448275862064</v>
      </c>
      <c r="AY37" s="440">
        <v>-195</v>
      </c>
      <c r="AZ37" s="438">
        <v>678</v>
      </c>
      <c r="BA37" s="438">
        <v>502</v>
      </c>
      <c r="BB37" s="441">
        <v>74.041297935103245</v>
      </c>
      <c r="BC37" s="440">
        <v>-176</v>
      </c>
      <c r="BD37" s="438">
        <v>133</v>
      </c>
      <c r="BE37" s="438">
        <v>39</v>
      </c>
      <c r="BF37" s="441">
        <v>29.3</v>
      </c>
      <c r="BG37" s="440">
        <v>-94</v>
      </c>
      <c r="BH37" s="438">
        <v>6636.09</v>
      </c>
      <c r="BI37" s="438">
        <v>7135.9</v>
      </c>
      <c r="BJ37" s="439">
        <v>107.5</v>
      </c>
      <c r="BK37" s="440">
        <v>499.80999999999949</v>
      </c>
      <c r="BL37" s="451">
        <v>5</v>
      </c>
      <c r="BM37" s="451">
        <v>14</v>
      </c>
      <c r="BN37" s="443">
        <v>9</v>
      </c>
    </row>
    <row r="38" spans="1:66" s="458" customFormat="1" ht="30.75" customHeight="1" x14ac:dyDescent="0.3">
      <c r="A38" s="436" t="s">
        <v>540</v>
      </c>
      <c r="B38" s="437">
        <v>746</v>
      </c>
      <c r="C38" s="438">
        <v>916</v>
      </c>
      <c r="D38" s="438">
        <v>725</v>
      </c>
      <c r="E38" s="439">
        <v>79.148471615720524</v>
      </c>
      <c r="F38" s="440">
        <v>-191</v>
      </c>
      <c r="G38" s="438">
        <v>173</v>
      </c>
      <c r="H38" s="438">
        <v>112</v>
      </c>
      <c r="I38" s="439">
        <v>64.739884393063591</v>
      </c>
      <c r="J38" s="440">
        <v>-61</v>
      </c>
      <c r="K38" s="438">
        <v>128</v>
      </c>
      <c r="L38" s="438">
        <v>101</v>
      </c>
      <c r="M38" s="441">
        <v>78.90625</v>
      </c>
      <c r="N38" s="440">
        <v>-27</v>
      </c>
      <c r="O38" s="438">
        <v>0</v>
      </c>
      <c r="P38" s="438">
        <v>0</v>
      </c>
      <c r="Q38" s="442" t="s">
        <v>258</v>
      </c>
      <c r="R38" s="443">
        <v>0</v>
      </c>
      <c r="S38" s="444">
        <v>0</v>
      </c>
      <c r="T38" s="438">
        <v>0</v>
      </c>
      <c r="U38" s="441" t="s">
        <v>258</v>
      </c>
      <c r="V38" s="443">
        <v>0</v>
      </c>
      <c r="W38" s="438">
        <v>37</v>
      </c>
      <c r="X38" s="444">
        <v>29</v>
      </c>
      <c r="Y38" s="441">
        <v>78.378378378378372</v>
      </c>
      <c r="Z38" s="440">
        <v>-8</v>
      </c>
      <c r="AA38" s="444">
        <v>1</v>
      </c>
      <c r="AB38" s="444">
        <v>1</v>
      </c>
      <c r="AC38" s="455">
        <v>100</v>
      </c>
      <c r="AD38" s="443">
        <v>0</v>
      </c>
      <c r="AE38" s="438">
        <v>9</v>
      </c>
      <c r="AF38" s="438">
        <v>3</v>
      </c>
      <c r="AG38" s="441">
        <v>33.333333333333329</v>
      </c>
      <c r="AH38" s="443">
        <v>-6</v>
      </c>
      <c r="AI38" s="438">
        <v>804</v>
      </c>
      <c r="AJ38" s="438">
        <v>579</v>
      </c>
      <c r="AK38" s="445">
        <v>72.014925373134332</v>
      </c>
      <c r="AL38" s="440">
        <v>-225</v>
      </c>
      <c r="AM38" s="446">
        <v>77</v>
      </c>
      <c r="AN38" s="446">
        <v>61</v>
      </c>
      <c r="AO38" s="447">
        <v>79.2</v>
      </c>
      <c r="AP38" s="448">
        <v>-16</v>
      </c>
      <c r="AQ38" s="449">
        <v>240</v>
      </c>
      <c r="AR38" s="452">
        <v>161</v>
      </c>
      <c r="AS38" s="441">
        <v>67.099999999999994</v>
      </c>
      <c r="AT38" s="440">
        <v>-79</v>
      </c>
      <c r="AU38" s="438">
        <v>447</v>
      </c>
      <c r="AV38" s="438">
        <v>549</v>
      </c>
      <c r="AW38" s="438">
        <v>439</v>
      </c>
      <c r="AX38" s="441">
        <v>79.963570127504553</v>
      </c>
      <c r="AY38" s="440">
        <v>-110</v>
      </c>
      <c r="AZ38" s="438">
        <v>465</v>
      </c>
      <c r="BA38" s="438">
        <v>370</v>
      </c>
      <c r="BB38" s="441">
        <v>79.569892473118273</v>
      </c>
      <c r="BC38" s="440">
        <v>-95</v>
      </c>
      <c r="BD38" s="438">
        <v>75</v>
      </c>
      <c r="BE38" s="438">
        <v>43</v>
      </c>
      <c r="BF38" s="441">
        <v>57.3</v>
      </c>
      <c r="BG38" s="440">
        <v>-32</v>
      </c>
      <c r="BH38" s="438">
        <v>7395.57</v>
      </c>
      <c r="BI38" s="438">
        <v>7412.84</v>
      </c>
      <c r="BJ38" s="439">
        <v>100.2</v>
      </c>
      <c r="BK38" s="440">
        <v>17.270000000000437</v>
      </c>
      <c r="BL38" s="451">
        <v>7</v>
      </c>
      <c r="BM38" s="451">
        <v>10</v>
      </c>
      <c r="BN38" s="443">
        <v>3</v>
      </c>
    </row>
    <row r="39" spans="1:66" s="458" customFormat="1" ht="30.75" customHeight="1" x14ac:dyDescent="0.3">
      <c r="A39" s="436" t="s">
        <v>541</v>
      </c>
      <c r="B39" s="437">
        <v>3005</v>
      </c>
      <c r="C39" s="438">
        <v>3983</v>
      </c>
      <c r="D39" s="438">
        <v>2612</v>
      </c>
      <c r="E39" s="439">
        <v>65.578709515440622</v>
      </c>
      <c r="F39" s="440">
        <v>-1371</v>
      </c>
      <c r="G39" s="438">
        <v>659</v>
      </c>
      <c r="H39" s="438">
        <v>462</v>
      </c>
      <c r="I39" s="439">
        <v>70.106221547799692</v>
      </c>
      <c r="J39" s="440">
        <v>-197</v>
      </c>
      <c r="K39" s="438">
        <v>503</v>
      </c>
      <c r="L39" s="438">
        <v>417</v>
      </c>
      <c r="M39" s="441">
        <v>82.902584493041758</v>
      </c>
      <c r="N39" s="440">
        <v>-86</v>
      </c>
      <c r="O39" s="438">
        <v>0</v>
      </c>
      <c r="P39" s="438">
        <v>0</v>
      </c>
      <c r="Q39" s="453" t="s">
        <v>258</v>
      </c>
      <c r="R39" s="443">
        <v>0</v>
      </c>
      <c r="S39" s="444">
        <v>52</v>
      </c>
      <c r="T39" s="438">
        <v>66</v>
      </c>
      <c r="U39" s="441">
        <v>126.92307692307692</v>
      </c>
      <c r="V39" s="443">
        <v>14</v>
      </c>
      <c r="W39" s="438">
        <v>105</v>
      </c>
      <c r="X39" s="444">
        <v>28</v>
      </c>
      <c r="Y39" s="441">
        <v>26.666666666666668</v>
      </c>
      <c r="Z39" s="440">
        <v>-77</v>
      </c>
      <c r="AA39" s="444">
        <v>20</v>
      </c>
      <c r="AB39" s="444">
        <v>4</v>
      </c>
      <c r="AC39" s="441">
        <v>20</v>
      </c>
      <c r="AD39" s="443">
        <v>-16</v>
      </c>
      <c r="AE39" s="438">
        <v>16</v>
      </c>
      <c r="AF39" s="438">
        <v>0</v>
      </c>
      <c r="AG39" s="441" t="s">
        <v>258</v>
      </c>
      <c r="AH39" s="443">
        <v>-16</v>
      </c>
      <c r="AI39" s="438">
        <v>3712</v>
      </c>
      <c r="AJ39" s="438">
        <v>2427</v>
      </c>
      <c r="AK39" s="445">
        <v>65.38254310344827</v>
      </c>
      <c r="AL39" s="440">
        <v>-1285</v>
      </c>
      <c r="AM39" s="446">
        <v>898</v>
      </c>
      <c r="AN39" s="446">
        <v>477</v>
      </c>
      <c r="AO39" s="447">
        <v>53.1</v>
      </c>
      <c r="AP39" s="448">
        <v>-421</v>
      </c>
      <c r="AQ39" s="449">
        <v>2230</v>
      </c>
      <c r="AR39" s="452">
        <v>919</v>
      </c>
      <c r="AS39" s="441">
        <v>41.2</v>
      </c>
      <c r="AT39" s="440">
        <v>-1311</v>
      </c>
      <c r="AU39" s="438">
        <v>1888</v>
      </c>
      <c r="AV39" s="438">
        <v>2411</v>
      </c>
      <c r="AW39" s="438">
        <v>1643</v>
      </c>
      <c r="AX39" s="441">
        <v>68.145997511406051</v>
      </c>
      <c r="AY39" s="440">
        <v>-768</v>
      </c>
      <c r="AZ39" s="438">
        <v>2101</v>
      </c>
      <c r="BA39" s="438">
        <v>1522</v>
      </c>
      <c r="BB39" s="441">
        <v>72.441694431223226</v>
      </c>
      <c r="BC39" s="440">
        <v>-579</v>
      </c>
      <c r="BD39" s="438">
        <v>792</v>
      </c>
      <c r="BE39" s="438">
        <v>273</v>
      </c>
      <c r="BF39" s="441">
        <v>34.5</v>
      </c>
      <c r="BG39" s="440">
        <v>-519</v>
      </c>
      <c r="BH39" s="438">
        <v>8288.5</v>
      </c>
      <c r="BI39" s="438">
        <v>8681.15</v>
      </c>
      <c r="BJ39" s="439">
        <v>104.7</v>
      </c>
      <c r="BK39" s="440">
        <v>392.64999999999964</v>
      </c>
      <c r="BL39" s="451">
        <v>3</v>
      </c>
      <c r="BM39" s="451">
        <v>6</v>
      </c>
      <c r="BN39" s="443">
        <v>3</v>
      </c>
    </row>
    <row r="40" spans="1:66" ht="84" customHeight="1" x14ac:dyDescent="0.25">
      <c r="U40" s="459"/>
      <c r="AG40" s="460"/>
      <c r="AU40" s="461" t="s">
        <v>579</v>
      </c>
      <c r="AV40" s="462"/>
      <c r="AW40" s="462"/>
      <c r="AX40" s="462"/>
      <c r="AY40" s="462"/>
      <c r="AZ40" s="462"/>
      <c r="BA40" s="462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</row>
    <row r="41" spans="1:66" s="458" customFormat="1" ht="18" x14ac:dyDescent="0.25">
      <c r="U41" s="459"/>
    </row>
    <row r="42" spans="1:66" s="458" customFormat="1" ht="18" x14ac:dyDescent="0.25">
      <c r="U42" s="459"/>
    </row>
    <row r="43" spans="1:66" s="458" customFormat="1" ht="18" x14ac:dyDescent="0.25">
      <c r="U43" s="459"/>
    </row>
    <row r="44" spans="1:66" s="458" customFormat="1" ht="18" x14ac:dyDescent="0.25">
      <c r="U44" s="459"/>
    </row>
    <row r="45" spans="1:66" s="458" customFormat="1" ht="18" x14ac:dyDescent="0.25">
      <c r="U45" s="459"/>
    </row>
    <row r="46" spans="1:66" ht="18" x14ac:dyDescent="0.25">
      <c r="U46" s="459"/>
    </row>
  </sheetData>
  <mergeCells count="72">
    <mergeCell ref="AU40:BA40"/>
    <mergeCell ref="BH6:BH7"/>
    <mergeCell ref="BI6:BI7"/>
    <mergeCell ref="BJ6:BK6"/>
    <mergeCell ref="BL6:BL7"/>
    <mergeCell ref="BM6:BM7"/>
    <mergeCell ref="BN6:BN7"/>
    <mergeCell ref="AZ6:AZ7"/>
    <mergeCell ref="BA6:BA7"/>
    <mergeCell ref="BB6:BC6"/>
    <mergeCell ref="BD6:BD7"/>
    <mergeCell ref="BE6:BE7"/>
    <mergeCell ref="BF6:BG6"/>
    <mergeCell ref="AQ6:AR6"/>
    <mergeCell ref="AS6:AT6"/>
    <mergeCell ref="AU6:AU7"/>
    <mergeCell ref="AV6:AV7"/>
    <mergeCell ref="AW6:AW7"/>
    <mergeCell ref="AX6:AY6"/>
    <mergeCell ref="AI6:AI7"/>
    <mergeCell ref="AJ6:AJ7"/>
    <mergeCell ref="AK6:AL6"/>
    <mergeCell ref="AM6:AM7"/>
    <mergeCell ref="AN6:AN7"/>
    <mergeCell ref="AO6:AP6"/>
    <mergeCell ref="AA6:AA7"/>
    <mergeCell ref="AB6:AB7"/>
    <mergeCell ref="AC6:AD6"/>
    <mergeCell ref="AE6:AE7"/>
    <mergeCell ref="AF6:AF7"/>
    <mergeCell ref="AG6:AH6"/>
    <mergeCell ref="S6:S7"/>
    <mergeCell ref="T6:T7"/>
    <mergeCell ref="U6:V6"/>
    <mergeCell ref="W6:W7"/>
    <mergeCell ref="X6:X7"/>
    <mergeCell ref="Y6:Z6"/>
    <mergeCell ref="K6:K7"/>
    <mergeCell ref="L6:L7"/>
    <mergeCell ref="M6:N6"/>
    <mergeCell ref="O6:O7"/>
    <mergeCell ref="P6:P7"/>
    <mergeCell ref="Q6:R6"/>
    <mergeCell ref="BH3:BK5"/>
    <mergeCell ref="BL3:BN5"/>
    <mergeCell ref="O4:R5"/>
    <mergeCell ref="S4:V5"/>
    <mergeCell ref="B6:B7"/>
    <mergeCell ref="C6:C7"/>
    <mergeCell ref="D6:D7"/>
    <mergeCell ref="E6:F6"/>
    <mergeCell ref="G6:G7"/>
    <mergeCell ref="H6:H7"/>
    <mergeCell ref="AM3:AP5"/>
    <mergeCell ref="AQ3:AT5"/>
    <mergeCell ref="AU3:AU5"/>
    <mergeCell ref="AV3:AY5"/>
    <mergeCell ref="AZ3:BC5"/>
    <mergeCell ref="BD3:BG5"/>
    <mergeCell ref="K3:N5"/>
    <mergeCell ref="O3:V3"/>
    <mergeCell ref="W3:Z5"/>
    <mergeCell ref="AA3:AD5"/>
    <mergeCell ref="AE3:AH5"/>
    <mergeCell ref="AI3:AL5"/>
    <mergeCell ref="A1:J1"/>
    <mergeCell ref="A2:J2"/>
    <mergeCell ref="A3:A7"/>
    <mergeCell ref="B3:B5"/>
    <mergeCell ref="C3:F5"/>
    <mergeCell ref="G3:J5"/>
    <mergeCell ref="I6:J6"/>
  </mergeCells>
  <printOptions horizontalCentered="1" verticalCentered="1"/>
  <pageMargins left="0" right="0" top="0.15748031496062992" bottom="0" header="0.15748031496062992" footer="0"/>
  <pageSetup paperSize="9" scale="40" fitToWidth="3" orientation="landscape" r:id="rId1"/>
  <headerFooter alignWithMargins="0"/>
  <colBreaks count="1" manualBreakCount="1">
    <brk id="14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tabSelected="1" view="pageBreakPreview" zoomScale="90" zoomScaleNormal="100" zoomScaleSheetLayoutView="90" workbookViewId="0">
      <selection activeCell="B48" sqref="B48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223" t="s">
        <v>494</v>
      </c>
      <c r="B1" s="223"/>
      <c r="C1" s="223"/>
    </row>
    <row r="2" spans="1:5" ht="20.25" customHeight="1" x14ac:dyDescent="0.25">
      <c r="B2" s="223" t="s">
        <v>89</v>
      </c>
      <c r="C2" s="223"/>
    </row>
    <row r="4" spans="1:5" s="77" customFormat="1" ht="79.150000000000006" customHeight="1" x14ac:dyDescent="0.25">
      <c r="A4" s="166"/>
      <c r="B4" s="163" t="s">
        <v>90</v>
      </c>
      <c r="C4" s="164" t="s">
        <v>375</v>
      </c>
    </row>
    <row r="5" spans="1:5" ht="31.9" customHeight="1" x14ac:dyDescent="0.25">
      <c r="A5" s="78">
        <v>1</v>
      </c>
      <c r="B5" s="79" t="s">
        <v>260</v>
      </c>
      <c r="C5" s="102">
        <v>1592</v>
      </c>
      <c r="E5" s="98"/>
    </row>
    <row r="6" spans="1:5" ht="31.9" customHeight="1" x14ac:dyDescent="0.25">
      <c r="A6" s="78">
        <v>2</v>
      </c>
      <c r="B6" s="79" t="s">
        <v>264</v>
      </c>
      <c r="C6" s="102">
        <v>155</v>
      </c>
      <c r="E6" s="98"/>
    </row>
    <row r="7" spans="1:5" ht="31.9" customHeight="1" x14ac:dyDescent="0.25">
      <c r="A7" s="78">
        <v>3</v>
      </c>
      <c r="B7" s="79" t="s">
        <v>261</v>
      </c>
      <c r="C7" s="102">
        <v>88</v>
      </c>
      <c r="E7" s="98"/>
    </row>
    <row r="8" spans="1:5" s="80" customFormat="1" ht="31.9" customHeight="1" x14ac:dyDescent="0.25">
      <c r="A8" s="78">
        <v>4</v>
      </c>
      <c r="B8" s="79" t="s">
        <v>262</v>
      </c>
      <c r="C8" s="102">
        <v>85</v>
      </c>
      <c r="E8" s="98"/>
    </row>
    <row r="9" spans="1:5" s="80" customFormat="1" ht="31.9" customHeight="1" x14ac:dyDescent="0.25">
      <c r="A9" s="78">
        <v>5</v>
      </c>
      <c r="B9" s="79" t="s">
        <v>281</v>
      </c>
      <c r="C9" s="102">
        <v>68</v>
      </c>
      <c r="E9" s="98"/>
    </row>
    <row r="10" spans="1:5" s="80" customFormat="1" ht="31.9" customHeight="1" x14ac:dyDescent="0.25">
      <c r="A10" s="78">
        <v>6</v>
      </c>
      <c r="B10" s="79" t="s">
        <v>263</v>
      </c>
      <c r="C10" s="102">
        <v>68</v>
      </c>
      <c r="E10" s="98"/>
    </row>
    <row r="11" spans="1:5" s="80" customFormat="1" ht="31.9" customHeight="1" x14ac:dyDescent="0.25">
      <c r="A11" s="78">
        <v>7</v>
      </c>
      <c r="B11" s="79" t="s">
        <v>291</v>
      </c>
      <c r="C11" s="102">
        <v>47</v>
      </c>
      <c r="E11" s="98"/>
    </row>
    <row r="12" spans="1:5" s="80" customFormat="1" ht="31.9" customHeight="1" x14ac:dyDescent="0.25">
      <c r="A12" s="78">
        <v>8</v>
      </c>
      <c r="B12" s="79" t="s">
        <v>272</v>
      </c>
      <c r="C12" s="102">
        <v>43</v>
      </c>
      <c r="E12" s="98"/>
    </row>
    <row r="13" spans="1:5" s="80" customFormat="1" ht="31.9" customHeight="1" x14ac:dyDescent="0.25">
      <c r="A13" s="78">
        <v>9</v>
      </c>
      <c r="B13" s="79" t="s">
        <v>294</v>
      </c>
      <c r="C13" s="102">
        <v>43</v>
      </c>
      <c r="E13" s="98"/>
    </row>
    <row r="14" spans="1:5" s="80" customFormat="1" ht="31.9" customHeight="1" x14ac:dyDescent="0.25">
      <c r="A14" s="78">
        <v>10</v>
      </c>
      <c r="B14" s="79" t="s">
        <v>367</v>
      </c>
      <c r="C14" s="102">
        <v>36</v>
      </c>
      <c r="E14" s="98"/>
    </row>
    <row r="15" spans="1:5" s="80" customFormat="1" ht="31.9" customHeight="1" x14ac:dyDescent="0.25">
      <c r="A15" s="78">
        <v>11</v>
      </c>
      <c r="B15" s="79" t="s">
        <v>271</v>
      </c>
      <c r="C15" s="102">
        <v>35</v>
      </c>
      <c r="E15" s="98"/>
    </row>
    <row r="16" spans="1:5" s="80" customFormat="1" ht="31.9" customHeight="1" x14ac:dyDescent="0.25">
      <c r="A16" s="78">
        <v>12</v>
      </c>
      <c r="B16" s="79" t="s">
        <v>273</v>
      </c>
      <c r="C16" s="102">
        <v>33</v>
      </c>
      <c r="E16" s="98"/>
    </row>
    <row r="17" spans="1:5" s="80" customFormat="1" ht="31.9" customHeight="1" x14ac:dyDescent="0.25">
      <c r="A17" s="78">
        <v>13</v>
      </c>
      <c r="B17" s="79" t="s">
        <v>283</v>
      </c>
      <c r="C17" s="102">
        <v>28</v>
      </c>
      <c r="E17" s="98"/>
    </row>
    <row r="18" spans="1:5" s="80" customFormat="1" ht="31.9" customHeight="1" x14ac:dyDescent="0.25">
      <c r="A18" s="78">
        <v>14</v>
      </c>
      <c r="B18" s="79" t="s">
        <v>355</v>
      </c>
      <c r="C18" s="102">
        <v>25</v>
      </c>
      <c r="E18" s="98"/>
    </row>
    <row r="19" spans="1:5" s="80" customFormat="1" ht="31.9" customHeight="1" x14ac:dyDescent="0.25">
      <c r="A19" s="78">
        <v>15</v>
      </c>
      <c r="B19" s="79" t="s">
        <v>284</v>
      </c>
      <c r="C19" s="102">
        <v>24</v>
      </c>
      <c r="E19" s="98"/>
    </row>
    <row r="20" spans="1:5" s="80" customFormat="1" ht="31.9" customHeight="1" x14ac:dyDescent="0.25">
      <c r="A20" s="78">
        <v>16</v>
      </c>
      <c r="B20" s="79" t="s">
        <v>289</v>
      </c>
      <c r="C20" s="102">
        <v>23</v>
      </c>
      <c r="E20" s="98"/>
    </row>
    <row r="21" spans="1:5" s="80" customFormat="1" ht="31.9" customHeight="1" x14ac:dyDescent="0.25">
      <c r="A21" s="78">
        <v>17</v>
      </c>
      <c r="B21" s="79" t="s">
        <v>265</v>
      </c>
      <c r="C21" s="102">
        <v>23</v>
      </c>
      <c r="E21" s="98"/>
    </row>
    <row r="22" spans="1:5" s="80" customFormat="1" ht="31.9" customHeight="1" x14ac:dyDescent="0.25">
      <c r="A22" s="78">
        <v>18</v>
      </c>
      <c r="B22" s="79" t="s">
        <v>270</v>
      </c>
      <c r="C22" s="102">
        <v>22</v>
      </c>
      <c r="E22" s="98"/>
    </row>
    <row r="23" spans="1:5" s="80" customFormat="1" ht="31.9" customHeight="1" x14ac:dyDescent="0.25">
      <c r="A23" s="78">
        <v>19</v>
      </c>
      <c r="B23" s="79" t="s">
        <v>278</v>
      </c>
      <c r="C23" s="102">
        <v>21</v>
      </c>
      <c r="E23" s="98"/>
    </row>
    <row r="24" spans="1:5" s="80" customFormat="1" ht="31.9" customHeight="1" x14ac:dyDescent="0.25">
      <c r="A24" s="78">
        <v>20</v>
      </c>
      <c r="B24" s="79" t="s">
        <v>269</v>
      </c>
      <c r="C24" s="102">
        <v>20</v>
      </c>
      <c r="E24" s="98"/>
    </row>
    <row r="25" spans="1:5" s="80" customFormat="1" ht="31.9" customHeight="1" x14ac:dyDescent="0.25">
      <c r="A25" s="78">
        <v>21</v>
      </c>
      <c r="B25" s="79" t="s">
        <v>303</v>
      </c>
      <c r="C25" s="102">
        <v>19</v>
      </c>
      <c r="E25" s="98"/>
    </row>
    <row r="26" spans="1:5" s="80" customFormat="1" ht="31.9" customHeight="1" x14ac:dyDescent="0.25">
      <c r="A26" s="78">
        <v>22</v>
      </c>
      <c r="B26" s="79" t="s">
        <v>288</v>
      </c>
      <c r="C26" s="102">
        <v>19</v>
      </c>
      <c r="E26" s="98"/>
    </row>
    <row r="27" spans="1:5" s="80" customFormat="1" ht="31.9" customHeight="1" x14ac:dyDescent="0.25">
      <c r="A27" s="78">
        <v>23</v>
      </c>
      <c r="B27" s="79" t="s">
        <v>429</v>
      </c>
      <c r="C27" s="102">
        <v>17</v>
      </c>
      <c r="E27" s="98"/>
    </row>
    <row r="28" spans="1:5" s="80" customFormat="1" ht="31.9" customHeight="1" x14ac:dyDescent="0.25">
      <c r="A28" s="78">
        <v>24</v>
      </c>
      <c r="B28" s="79" t="s">
        <v>360</v>
      </c>
      <c r="C28" s="102">
        <v>16</v>
      </c>
      <c r="E28" s="98"/>
    </row>
    <row r="29" spans="1:5" s="80" customFormat="1" ht="31.9" customHeight="1" x14ac:dyDescent="0.25">
      <c r="A29" s="78">
        <v>25</v>
      </c>
      <c r="B29" s="79" t="s">
        <v>275</v>
      </c>
      <c r="C29" s="102">
        <v>16</v>
      </c>
      <c r="E29" s="98"/>
    </row>
    <row r="30" spans="1:5" s="80" customFormat="1" ht="31.9" customHeight="1" x14ac:dyDescent="0.25">
      <c r="A30" s="78">
        <v>26</v>
      </c>
      <c r="B30" s="79" t="s">
        <v>276</v>
      </c>
      <c r="C30" s="102">
        <v>15</v>
      </c>
      <c r="E30" s="98"/>
    </row>
    <row r="31" spans="1:5" s="80" customFormat="1" ht="31.9" customHeight="1" x14ac:dyDescent="0.25">
      <c r="A31" s="78">
        <v>27</v>
      </c>
      <c r="B31" s="79" t="s">
        <v>445</v>
      </c>
      <c r="C31" s="102">
        <v>15</v>
      </c>
      <c r="E31" s="98"/>
    </row>
    <row r="32" spans="1:5" s="80" customFormat="1" ht="31.9" customHeight="1" x14ac:dyDescent="0.25">
      <c r="A32" s="78">
        <v>28</v>
      </c>
      <c r="B32" s="79" t="s">
        <v>297</v>
      </c>
      <c r="C32" s="102">
        <v>15</v>
      </c>
      <c r="E32" s="98"/>
    </row>
    <row r="33" spans="1:5" s="80" customFormat="1" ht="31.9" customHeight="1" x14ac:dyDescent="0.25">
      <c r="A33" s="78">
        <v>29</v>
      </c>
      <c r="B33" s="79" t="s">
        <v>266</v>
      </c>
      <c r="C33" s="102">
        <v>15</v>
      </c>
      <c r="E33" s="98"/>
    </row>
    <row r="34" spans="1:5" s="80" customFormat="1" ht="31.9" customHeight="1" x14ac:dyDescent="0.25">
      <c r="A34" s="78">
        <v>30</v>
      </c>
      <c r="B34" s="79" t="s">
        <v>426</v>
      </c>
      <c r="C34" s="102">
        <v>15</v>
      </c>
      <c r="E34" s="98"/>
    </row>
    <row r="35" spans="1:5" s="80" customFormat="1" ht="31.9" customHeight="1" x14ac:dyDescent="0.25">
      <c r="A35" s="78">
        <v>31</v>
      </c>
      <c r="B35" s="81" t="s">
        <v>492</v>
      </c>
      <c r="C35" s="97">
        <v>14</v>
      </c>
      <c r="E35" s="98"/>
    </row>
    <row r="36" spans="1:5" s="80" customFormat="1" ht="31.9" customHeight="1" x14ac:dyDescent="0.25">
      <c r="A36" s="78">
        <v>32</v>
      </c>
      <c r="B36" s="79" t="s">
        <v>442</v>
      </c>
      <c r="C36" s="102">
        <v>13</v>
      </c>
      <c r="E36" s="98"/>
    </row>
    <row r="37" spans="1:5" s="80" customFormat="1" ht="31.9" customHeight="1" x14ac:dyDescent="0.25">
      <c r="A37" s="78">
        <v>33</v>
      </c>
      <c r="B37" s="79" t="s">
        <v>493</v>
      </c>
      <c r="C37" s="102">
        <v>13</v>
      </c>
      <c r="E37" s="98"/>
    </row>
    <row r="38" spans="1:5" s="80" customFormat="1" ht="31.9" customHeight="1" x14ac:dyDescent="0.25">
      <c r="A38" s="78">
        <v>34</v>
      </c>
      <c r="B38" s="79" t="s">
        <v>361</v>
      </c>
      <c r="C38" s="102">
        <v>13</v>
      </c>
      <c r="E38" s="98"/>
    </row>
    <row r="39" spans="1:5" s="80" customFormat="1" ht="31.9" customHeight="1" x14ac:dyDescent="0.25">
      <c r="A39" s="78">
        <v>35</v>
      </c>
      <c r="B39" s="79" t="s">
        <v>444</v>
      </c>
      <c r="C39" s="102">
        <v>13</v>
      </c>
      <c r="E39" s="98"/>
    </row>
    <row r="40" spans="1:5" s="80" customFormat="1" ht="31.9" customHeight="1" x14ac:dyDescent="0.25">
      <c r="A40" s="78">
        <v>36</v>
      </c>
      <c r="B40" s="79" t="s">
        <v>277</v>
      </c>
      <c r="C40" s="102">
        <v>13</v>
      </c>
      <c r="E40" s="98"/>
    </row>
    <row r="41" spans="1:5" ht="31.9" customHeight="1" x14ac:dyDescent="0.25">
      <c r="A41" s="78">
        <v>37</v>
      </c>
      <c r="B41" s="79" t="s">
        <v>364</v>
      </c>
      <c r="C41" s="102">
        <v>12</v>
      </c>
      <c r="E41" s="98"/>
    </row>
    <row r="42" spans="1:5" ht="31.9" customHeight="1" x14ac:dyDescent="0.25">
      <c r="A42" s="78">
        <v>38</v>
      </c>
      <c r="B42" s="84" t="s">
        <v>305</v>
      </c>
      <c r="C42" s="102">
        <v>12</v>
      </c>
      <c r="E42" s="98"/>
    </row>
    <row r="43" spans="1:5" ht="31.9" customHeight="1" x14ac:dyDescent="0.25">
      <c r="A43" s="78">
        <v>39</v>
      </c>
      <c r="B43" s="79" t="s">
        <v>290</v>
      </c>
      <c r="C43" s="102">
        <v>12</v>
      </c>
      <c r="E43" s="98"/>
    </row>
    <row r="44" spans="1:5" ht="31.9" customHeight="1" x14ac:dyDescent="0.25">
      <c r="A44" s="78">
        <v>40</v>
      </c>
      <c r="B44" s="79" t="s">
        <v>450</v>
      </c>
      <c r="C44" s="102">
        <v>11</v>
      </c>
      <c r="E44" s="98"/>
    </row>
    <row r="45" spans="1:5" ht="31.9" customHeight="1" x14ac:dyDescent="0.25">
      <c r="A45" s="78">
        <v>41</v>
      </c>
      <c r="B45" s="79" t="s">
        <v>267</v>
      </c>
      <c r="C45" s="102">
        <v>11</v>
      </c>
      <c r="E45" s="98"/>
    </row>
    <row r="46" spans="1:5" ht="31.9" customHeight="1" x14ac:dyDescent="0.25">
      <c r="A46" s="78">
        <v>42</v>
      </c>
      <c r="B46" s="79" t="s">
        <v>352</v>
      </c>
      <c r="C46" s="102">
        <v>11</v>
      </c>
      <c r="E46" s="98"/>
    </row>
    <row r="47" spans="1:5" ht="31.9" customHeight="1" x14ac:dyDescent="0.25">
      <c r="A47" s="78">
        <v>43</v>
      </c>
      <c r="B47" s="79" t="s">
        <v>268</v>
      </c>
      <c r="C47" s="102">
        <v>11</v>
      </c>
      <c r="E47" s="98"/>
    </row>
    <row r="48" spans="1:5" ht="31.9" customHeight="1" x14ac:dyDescent="0.25">
      <c r="A48" s="78">
        <v>44</v>
      </c>
      <c r="B48" s="84" t="s">
        <v>285</v>
      </c>
      <c r="C48" s="102">
        <v>11</v>
      </c>
      <c r="E48" s="98"/>
    </row>
    <row r="49" spans="1:5" ht="31.9" customHeight="1" x14ac:dyDescent="0.25">
      <c r="A49" s="78">
        <v>45</v>
      </c>
      <c r="B49" s="84" t="s">
        <v>280</v>
      </c>
      <c r="C49" s="102">
        <v>11</v>
      </c>
      <c r="E49" s="98"/>
    </row>
    <row r="50" spans="1:5" ht="31.9" customHeight="1" x14ac:dyDescent="0.25">
      <c r="A50" s="78">
        <v>46</v>
      </c>
      <c r="B50" s="84" t="s">
        <v>292</v>
      </c>
      <c r="C50" s="102">
        <v>10</v>
      </c>
      <c r="E50" s="98"/>
    </row>
    <row r="51" spans="1:5" ht="31.9" customHeight="1" x14ac:dyDescent="0.25">
      <c r="A51" s="78">
        <v>47</v>
      </c>
      <c r="B51" s="84" t="s">
        <v>286</v>
      </c>
      <c r="C51" s="102">
        <v>10</v>
      </c>
      <c r="E51" s="98"/>
    </row>
    <row r="52" spans="1:5" ht="31.9" customHeight="1" x14ac:dyDescent="0.25">
      <c r="A52" s="78">
        <v>48</v>
      </c>
      <c r="B52" s="84" t="s">
        <v>431</v>
      </c>
      <c r="C52" s="102">
        <v>9</v>
      </c>
      <c r="E52" s="98"/>
    </row>
    <row r="53" spans="1:5" ht="31.9" customHeight="1" x14ac:dyDescent="0.25">
      <c r="A53" s="78">
        <v>49</v>
      </c>
      <c r="B53" s="84" t="s">
        <v>368</v>
      </c>
      <c r="C53" s="102">
        <v>9</v>
      </c>
      <c r="E53" s="98"/>
    </row>
    <row r="54" spans="1:5" ht="31.9" customHeight="1" x14ac:dyDescent="0.25">
      <c r="A54" s="78">
        <v>50</v>
      </c>
      <c r="B54" s="84" t="s">
        <v>296</v>
      </c>
      <c r="C54" s="102">
        <v>9</v>
      </c>
      <c r="E54" s="98"/>
    </row>
    <row r="55" spans="1:5" x14ac:dyDescent="0.25">
      <c r="C55" s="167"/>
      <c r="E55" s="98"/>
    </row>
    <row r="56" spans="1:5" x14ac:dyDescent="0.25">
      <c r="C56" s="167"/>
      <c r="E56" s="98"/>
    </row>
    <row r="57" spans="1:5" x14ac:dyDescent="0.25">
      <c r="C57" s="167"/>
      <c r="E57" s="98"/>
    </row>
    <row r="58" spans="1:5" x14ac:dyDescent="0.25">
      <c r="C58" s="167"/>
      <c r="E58" s="98"/>
    </row>
    <row r="59" spans="1:5" x14ac:dyDescent="0.25">
      <c r="C59" s="167"/>
      <c r="E59" s="98"/>
    </row>
    <row r="60" spans="1:5" x14ac:dyDescent="0.25">
      <c r="C60" s="167"/>
    </row>
    <row r="61" spans="1:5" x14ac:dyDescent="0.25">
      <c r="C61" s="167"/>
    </row>
    <row r="62" spans="1:5" x14ac:dyDescent="0.25">
      <c r="C62" s="167"/>
    </row>
    <row r="63" spans="1:5" x14ac:dyDescent="0.25">
      <c r="C63" s="167"/>
    </row>
    <row r="64" spans="1:5" x14ac:dyDescent="0.25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E238-44DD-4717-B220-F063FEC534ED}">
  <sheetPr>
    <tabColor rgb="FFD8B088"/>
  </sheetPr>
  <dimension ref="A1:N19"/>
  <sheetViews>
    <sheetView view="pageBreakPreview" topLeftCell="B1" zoomScale="76" zoomScaleNormal="80" zoomScaleSheetLayoutView="76" workbookViewId="0">
      <selection activeCell="E37" sqref="E37"/>
    </sheetView>
  </sheetViews>
  <sheetFormatPr defaultRowHeight="18.75" x14ac:dyDescent="0.3"/>
  <cols>
    <col min="1" max="1" width="1.28515625" style="321" hidden="1" customWidth="1"/>
    <col min="2" max="2" width="83.7109375" style="321" customWidth="1"/>
    <col min="3" max="3" width="12.7109375" style="321" customWidth="1"/>
    <col min="4" max="4" width="12.140625" style="321" customWidth="1"/>
    <col min="5" max="5" width="14.28515625" style="321" customWidth="1"/>
    <col min="6" max="6" width="11" style="321" customWidth="1"/>
    <col min="7" max="7" width="9.140625" style="321"/>
    <col min="8" max="10" width="9.140625" style="321" customWidth="1"/>
    <col min="11" max="256" width="9.140625" style="321"/>
    <col min="257" max="257" width="0" style="321" hidden="1" customWidth="1"/>
    <col min="258" max="258" width="83.7109375" style="321" customWidth="1"/>
    <col min="259" max="259" width="11.28515625" style="321" customWidth="1"/>
    <col min="260" max="260" width="11" style="321" customWidth="1"/>
    <col min="261" max="261" width="10.42578125" style="321" customWidth="1"/>
    <col min="262" max="262" width="11" style="321" customWidth="1"/>
    <col min="263" max="263" width="9.140625" style="321"/>
    <col min="264" max="266" width="9.140625" style="321" customWidth="1"/>
    <col min="267" max="512" width="9.140625" style="321"/>
    <col min="513" max="513" width="0" style="321" hidden="1" customWidth="1"/>
    <col min="514" max="514" width="83.7109375" style="321" customWidth="1"/>
    <col min="515" max="515" width="11.28515625" style="321" customWidth="1"/>
    <col min="516" max="516" width="11" style="321" customWidth="1"/>
    <col min="517" max="517" width="10.42578125" style="321" customWidth="1"/>
    <col min="518" max="518" width="11" style="321" customWidth="1"/>
    <col min="519" max="519" width="9.140625" style="321"/>
    <col min="520" max="522" width="9.140625" style="321" customWidth="1"/>
    <col min="523" max="768" width="9.140625" style="321"/>
    <col min="769" max="769" width="0" style="321" hidden="1" customWidth="1"/>
    <col min="770" max="770" width="83.7109375" style="321" customWidth="1"/>
    <col min="771" max="771" width="11.28515625" style="321" customWidth="1"/>
    <col min="772" max="772" width="11" style="321" customWidth="1"/>
    <col min="773" max="773" width="10.42578125" style="321" customWidth="1"/>
    <col min="774" max="774" width="11" style="321" customWidth="1"/>
    <col min="775" max="775" width="9.140625" style="321"/>
    <col min="776" max="778" width="9.140625" style="321" customWidth="1"/>
    <col min="779" max="1024" width="9.140625" style="321"/>
    <col min="1025" max="1025" width="0" style="321" hidden="1" customWidth="1"/>
    <col min="1026" max="1026" width="83.7109375" style="321" customWidth="1"/>
    <col min="1027" max="1027" width="11.28515625" style="321" customWidth="1"/>
    <col min="1028" max="1028" width="11" style="321" customWidth="1"/>
    <col min="1029" max="1029" width="10.42578125" style="321" customWidth="1"/>
    <col min="1030" max="1030" width="11" style="321" customWidth="1"/>
    <col min="1031" max="1031" width="9.140625" style="321"/>
    <col min="1032" max="1034" width="9.140625" style="321" customWidth="1"/>
    <col min="1035" max="1280" width="9.140625" style="321"/>
    <col min="1281" max="1281" width="0" style="321" hidden="1" customWidth="1"/>
    <col min="1282" max="1282" width="83.7109375" style="321" customWidth="1"/>
    <col min="1283" max="1283" width="11.28515625" style="321" customWidth="1"/>
    <col min="1284" max="1284" width="11" style="321" customWidth="1"/>
    <col min="1285" max="1285" width="10.42578125" style="321" customWidth="1"/>
    <col min="1286" max="1286" width="11" style="321" customWidth="1"/>
    <col min="1287" max="1287" width="9.140625" style="321"/>
    <col min="1288" max="1290" width="9.140625" style="321" customWidth="1"/>
    <col min="1291" max="1536" width="9.140625" style="321"/>
    <col min="1537" max="1537" width="0" style="321" hidden="1" customWidth="1"/>
    <col min="1538" max="1538" width="83.7109375" style="321" customWidth="1"/>
    <col min="1539" max="1539" width="11.28515625" style="321" customWidth="1"/>
    <col min="1540" max="1540" width="11" style="321" customWidth="1"/>
    <col min="1541" max="1541" width="10.42578125" style="321" customWidth="1"/>
    <col min="1542" max="1542" width="11" style="321" customWidth="1"/>
    <col min="1543" max="1543" width="9.140625" style="321"/>
    <col min="1544" max="1546" width="9.140625" style="321" customWidth="1"/>
    <col min="1547" max="1792" width="9.140625" style="321"/>
    <col min="1793" max="1793" width="0" style="321" hidden="1" customWidth="1"/>
    <col min="1794" max="1794" width="83.7109375" style="321" customWidth="1"/>
    <col min="1795" max="1795" width="11.28515625" style="321" customWidth="1"/>
    <col min="1796" max="1796" width="11" style="321" customWidth="1"/>
    <col min="1797" max="1797" width="10.42578125" style="321" customWidth="1"/>
    <col min="1798" max="1798" width="11" style="321" customWidth="1"/>
    <col min="1799" max="1799" width="9.140625" style="321"/>
    <col min="1800" max="1802" width="9.140625" style="321" customWidth="1"/>
    <col min="1803" max="2048" width="9.140625" style="321"/>
    <col min="2049" max="2049" width="0" style="321" hidden="1" customWidth="1"/>
    <col min="2050" max="2050" width="83.7109375" style="321" customWidth="1"/>
    <col min="2051" max="2051" width="11.28515625" style="321" customWidth="1"/>
    <col min="2052" max="2052" width="11" style="321" customWidth="1"/>
    <col min="2053" max="2053" width="10.42578125" style="321" customWidth="1"/>
    <col min="2054" max="2054" width="11" style="321" customWidth="1"/>
    <col min="2055" max="2055" width="9.140625" style="321"/>
    <col min="2056" max="2058" width="9.140625" style="321" customWidth="1"/>
    <col min="2059" max="2304" width="9.140625" style="321"/>
    <col min="2305" max="2305" width="0" style="321" hidden="1" customWidth="1"/>
    <col min="2306" max="2306" width="83.7109375" style="321" customWidth="1"/>
    <col min="2307" max="2307" width="11.28515625" style="321" customWidth="1"/>
    <col min="2308" max="2308" width="11" style="321" customWidth="1"/>
    <col min="2309" max="2309" width="10.42578125" style="321" customWidth="1"/>
    <col min="2310" max="2310" width="11" style="321" customWidth="1"/>
    <col min="2311" max="2311" width="9.140625" style="321"/>
    <col min="2312" max="2314" width="9.140625" style="321" customWidth="1"/>
    <col min="2315" max="2560" width="9.140625" style="321"/>
    <col min="2561" max="2561" width="0" style="321" hidden="1" customWidth="1"/>
    <col min="2562" max="2562" width="83.7109375" style="321" customWidth="1"/>
    <col min="2563" max="2563" width="11.28515625" style="321" customWidth="1"/>
    <col min="2564" max="2564" width="11" style="321" customWidth="1"/>
    <col min="2565" max="2565" width="10.42578125" style="321" customWidth="1"/>
    <col min="2566" max="2566" width="11" style="321" customWidth="1"/>
    <col min="2567" max="2567" width="9.140625" style="321"/>
    <col min="2568" max="2570" width="9.140625" style="321" customWidth="1"/>
    <col min="2571" max="2816" width="9.140625" style="321"/>
    <col min="2817" max="2817" width="0" style="321" hidden="1" customWidth="1"/>
    <col min="2818" max="2818" width="83.7109375" style="321" customWidth="1"/>
    <col min="2819" max="2819" width="11.28515625" style="321" customWidth="1"/>
    <col min="2820" max="2820" width="11" style="321" customWidth="1"/>
    <col min="2821" max="2821" width="10.42578125" style="321" customWidth="1"/>
    <col min="2822" max="2822" width="11" style="321" customWidth="1"/>
    <col min="2823" max="2823" width="9.140625" style="321"/>
    <col min="2824" max="2826" width="9.140625" style="321" customWidth="1"/>
    <col min="2827" max="3072" width="9.140625" style="321"/>
    <col min="3073" max="3073" width="0" style="321" hidden="1" customWidth="1"/>
    <col min="3074" max="3074" width="83.7109375" style="321" customWidth="1"/>
    <col min="3075" max="3075" width="11.28515625" style="321" customWidth="1"/>
    <col min="3076" max="3076" width="11" style="321" customWidth="1"/>
    <col min="3077" max="3077" width="10.42578125" style="321" customWidth="1"/>
    <col min="3078" max="3078" width="11" style="321" customWidth="1"/>
    <col min="3079" max="3079" width="9.140625" style="321"/>
    <col min="3080" max="3082" width="9.140625" style="321" customWidth="1"/>
    <col min="3083" max="3328" width="9.140625" style="321"/>
    <col min="3329" max="3329" width="0" style="321" hidden="1" customWidth="1"/>
    <col min="3330" max="3330" width="83.7109375" style="321" customWidth="1"/>
    <col min="3331" max="3331" width="11.28515625" style="321" customWidth="1"/>
    <col min="3332" max="3332" width="11" style="321" customWidth="1"/>
    <col min="3333" max="3333" width="10.42578125" style="321" customWidth="1"/>
    <col min="3334" max="3334" width="11" style="321" customWidth="1"/>
    <col min="3335" max="3335" width="9.140625" style="321"/>
    <col min="3336" max="3338" width="9.140625" style="321" customWidth="1"/>
    <col min="3339" max="3584" width="9.140625" style="321"/>
    <col min="3585" max="3585" width="0" style="321" hidden="1" customWidth="1"/>
    <col min="3586" max="3586" width="83.7109375" style="321" customWidth="1"/>
    <col min="3587" max="3587" width="11.28515625" style="321" customWidth="1"/>
    <col min="3588" max="3588" width="11" style="321" customWidth="1"/>
    <col min="3589" max="3589" width="10.42578125" style="321" customWidth="1"/>
    <col min="3590" max="3590" width="11" style="321" customWidth="1"/>
    <col min="3591" max="3591" width="9.140625" style="321"/>
    <col min="3592" max="3594" width="9.140625" style="321" customWidth="1"/>
    <col min="3595" max="3840" width="9.140625" style="321"/>
    <col min="3841" max="3841" width="0" style="321" hidden="1" customWidth="1"/>
    <col min="3842" max="3842" width="83.7109375" style="321" customWidth="1"/>
    <col min="3843" max="3843" width="11.28515625" style="321" customWidth="1"/>
    <col min="3844" max="3844" width="11" style="321" customWidth="1"/>
    <col min="3845" max="3845" width="10.42578125" style="321" customWidth="1"/>
    <col min="3846" max="3846" width="11" style="321" customWidth="1"/>
    <col min="3847" max="3847" width="9.140625" style="321"/>
    <col min="3848" max="3850" width="9.140625" style="321" customWidth="1"/>
    <col min="3851" max="4096" width="9.140625" style="321"/>
    <col min="4097" max="4097" width="0" style="321" hidden="1" customWidth="1"/>
    <col min="4098" max="4098" width="83.7109375" style="321" customWidth="1"/>
    <col min="4099" max="4099" width="11.28515625" style="321" customWidth="1"/>
    <col min="4100" max="4100" width="11" style="321" customWidth="1"/>
    <col min="4101" max="4101" width="10.42578125" style="321" customWidth="1"/>
    <col min="4102" max="4102" width="11" style="321" customWidth="1"/>
    <col min="4103" max="4103" width="9.140625" style="321"/>
    <col min="4104" max="4106" width="9.140625" style="321" customWidth="1"/>
    <col min="4107" max="4352" width="9.140625" style="321"/>
    <col min="4353" max="4353" width="0" style="321" hidden="1" customWidth="1"/>
    <col min="4354" max="4354" width="83.7109375" style="321" customWidth="1"/>
    <col min="4355" max="4355" width="11.28515625" style="321" customWidth="1"/>
    <col min="4356" max="4356" width="11" style="321" customWidth="1"/>
    <col min="4357" max="4357" width="10.42578125" style="321" customWidth="1"/>
    <col min="4358" max="4358" width="11" style="321" customWidth="1"/>
    <col min="4359" max="4359" width="9.140625" style="321"/>
    <col min="4360" max="4362" width="9.140625" style="321" customWidth="1"/>
    <col min="4363" max="4608" width="9.140625" style="321"/>
    <col min="4609" max="4609" width="0" style="321" hidden="1" customWidth="1"/>
    <col min="4610" max="4610" width="83.7109375" style="321" customWidth="1"/>
    <col min="4611" max="4611" width="11.28515625" style="321" customWidth="1"/>
    <col min="4612" max="4612" width="11" style="321" customWidth="1"/>
    <col min="4613" max="4613" width="10.42578125" style="321" customWidth="1"/>
    <col min="4614" max="4614" width="11" style="321" customWidth="1"/>
    <col min="4615" max="4615" width="9.140625" style="321"/>
    <col min="4616" max="4618" width="9.140625" style="321" customWidth="1"/>
    <col min="4619" max="4864" width="9.140625" style="321"/>
    <col min="4865" max="4865" width="0" style="321" hidden="1" customWidth="1"/>
    <col min="4866" max="4866" width="83.7109375" style="321" customWidth="1"/>
    <col min="4867" max="4867" width="11.28515625" style="321" customWidth="1"/>
    <col min="4868" max="4868" width="11" style="321" customWidth="1"/>
    <col min="4869" max="4869" width="10.42578125" style="321" customWidth="1"/>
    <col min="4870" max="4870" width="11" style="321" customWidth="1"/>
    <col min="4871" max="4871" width="9.140625" style="321"/>
    <col min="4872" max="4874" width="9.140625" style="321" customWidth="1"/>
    <col min="4875" max="5120" width="9.140625" style="321"/>
    <col min="5121" max="5121" width="0" style="321" hidden="1" customWidth="1"/>
    <col min="5122" max="5122" width="83.7109375" style="321" customWidth="1"/>
    <col min="5123" max="5123" width="11.28515625" style="321" customWidth="1"/>
    <col min="5124" max="5124" width="11" style="321" customWidth="1"/>
    <col min="5125" max="5125" width="10.42578125" style="321" customWidth="1"/>
    <col min="5126" max="5126" width="11" style="321" customWidth="1"/>
    <col min="5127" max="5127" width="9.140625" style="321"/>
    <col min="5128" max="5130" width="9.140625" style="321" customWidth="1"/>
    <col min="5131" max="5376" width="9.140625" style="321"/>
    <col min="5377" max="5377" width="0" style="321" hidden="1" customWidth="1"/>
    <col min="5378" max="5378" width="83.7109375" style="321" customWidth="1"/>
    <col min="5379" max="5379" width="11.28515625" style="321" customWidth="1"/>
    <col min="5380" max="5380" width="11" style="321" customWidth="1"/>
    <col min="5381" max="5381" width="10.42578125" style="321" customWidth="1"/>
    <col min="5382" max="5382" width="11" style="321" customWidth="1"/>
    <col min="5383" max="5383" width="9.140625" style="321"/>
    <col min="5384" max="5386" width="9.140625" style="321" customWidth="1"/>
    <col min="5387" max="5632" width="9.140625" style="321"/>
    <col min="5633" max="5633" width="0" style="321" hidden="1" customWidth="1"/>
    <col min="5634" max="5634" width="83.7109375" style="321" customWidth="1"/>
    <col min="5635" max="5635" width="11.28515625" style="321" customWidth="1"/>
    <col min="5636" max="5636" width="11" style="321" customWidth="1"/>
    <col min="5637" max="5637" width="10.42578125" style="321" customWidth="1"/>
    <col min="5638" max="5638" width="11" style="321" customWidth="1"/>
    <col min="5639" max="5639" width="9.140625" style="321"/>
    <col min="5640" max="5642" width="9.140625" style="321" customWidth="1"/>
    <col min="5643" max="5888" width="9.140625" style="321"/>
    <col min="5889" max="5889" width="0" style="321" hidden="1" customWidth="1"/>
    <col min="5890" max="5890" width="83.7109375" style="321" customWidth="1"/>
    <col min="5891" max="5891" width="11.28515625" style="321" customWidth="1"/>
    <col min="5892" max="5892" width="11" style="321" customWidth="1"/>
    <col min="5893" max="5893" width="10.42578125" style="321" customWidth="1"/>
    <col min="5894" max="5894" width="11" style="321" customWidth="1"/>
    <col min="5895" max="5895" width="9.140625" style="321"/>
    <col min="5896" max="5898" width="9.140625" style="321" customWidth="1"/>
    <col min="5899" max="6144" width="9.140625" style="321"/>
    <col min="6145" max="6145" width="0" style="321" hidden="1" customWidth="1"/>
    <col min="6146" max="6146" width="83.7109375" style="321" customWidth="1"/>
    <col min="6147" max="6147" width="11.28515625" style="321" customWidth="1"/>
    <col min="6148" max="6148" width="11" style="321" customWidth="1"/>
    <col min="6149" max="6149" width="10.42578125" style="321" customWidth="1"/>
    <col min="6150" max="6150" width="11" style="321" customWidth="1"/>
    <col min="6151" max="6151" width="9.140625" style="321"/>
    <col min="6152" max="6154" width="9.140625" style="321" customWidth="1"/>
    <col min="6155" max="6400" width="9.140625" style="321"/>
    <col min="6401" max="6401" width="0" style="321" hidden="1" customWidth="1"/>
    <col min="6402" max="6402" width="83.7109375" style="321" customWidth="1"/>
    <col min="6403" max="6403" width="11.28515625" style="321" customWidth="1"/>
    <col min="6404" max="6404" width="11" style="321" customWidth="1"/>
    <col min="6405" max="6405" width="10.42578125" style="321" customWidth="1"/>
    <col min="6406" max="6406" width="11" style="321" customWidth="1"/>
    <col min="6407" max="6407" width="9.140625" style="321"/>
    <col min="6408" max="6410" width="9.140625" style="321" customWidth="1"/>
    <col min="6411" max="6656" width="9.140625" style="321"/>
    <col min="6657" max="6657" width="0" style="321" hidden="1" customWidth="1"/>
    <col min="6658" max="6658" width="83.7109375" style="321" customWidth="1"/>
    <col min="6659" max="6659" width="11.28515625" style="321" customWidth="1"/>
    <col min="6660" max="6660" width="11" style="321" customWidth="1"/>
    <col min="6661" max="6661" width="10.42578125" style="321" customWidth="1"/>
    <col min="6662" max="6662" width="11" style="321" customWidth="1"/>
    <col min="6663" max="6663" width="9.140625" style="321"/>
    <col min="6664" max="6666" width="9.140625" style="321" customWidth="1"/>
    <col min="6667" max="6912" width="9.140625" style="321"/>
    <col min="6913" max="6913" width="0" style="321" hidden="1" customWidth="1"/>
    <col min="6914" max="6914" width="83.7109375" style="321" customWidth="1"/>
    <col min="6915" max="6915" width="11.28515625" style="321" customWidth="1"/>
    <col min="6916" max="6916" width="11" style="321" customWidth="1"/>
    <col min="6917" max="6917" width="10.42578125" style="321" customWidth="1"/>
    <col min="6918" max="6918" width="11" style="321" customWidth="1"/>
    <col min="6919" max="6919" width="9.140625" style="321"/>
    <col min="6920" max="6922" width="9.140625" style="321" customWidth="1"/>
    <col min="6923" max="7168" width="9.140625" style="321"/>
    <col min="7169" max="7169" width="0" style="321" hidden="1" customWidth="1"/>
    <col min="7170" max="7170" width="83.7109375" style="321" customWidth="1"/>
    <col min="7171" max="7171" width="11.28515625" style="321" customWidth="1"/>
    <col min="7172" max="7172" width="11" style="321" customWidth="1"/>
    <col min="7173" max="7173" width="10.42578125" style="321" customWidth="1"/>
    <col min="7174" max="7174" width="11" style="321" customWidth="1"/>
    <col min="7175" max="7175" width="9.140625" style="321"/>
    <col min="7176" max="7178" width="9.140625" style="321" customWidth="1"/>
    <col min="7179" max="7424" width="9.140625" style="321"/>
    <col min="7425" max="7425" width="0" style="321" hidden="1" customWidth="1"/>
    <col min="7426" max="7426" width="83.7109375" style="321" customWidth="1"/>
    <col min="7427" max="7427" width="11.28515625" style="321" customWidth="1"/>
    <col min="7428" max="7428" width="11" style="321" customWidth="1"/>
    <col min="7429" max="7429" width="10.42578125" style="321" customWidth="1"/>
    <col min="7430" max="7430" width="11" style="321" customWidth="1"/>
    <col min="7431" max="7431" width="9.140625" style="321"/>
    <col min="7432" max="7434" width="9.140625" style="321" customWidth="1"/>
    <col min="7435" max="7680" width="9.140625" style="321"/>
    <col min="7681" max="7681" width="0" style="321" hidden="1" customWidth="1"/>
    <col min="7682" max="7682" width="83.7109375" style="321" customWidth="1"/>
    <col min="7683" max="7683" width="11.28515625" style="321" customWidth="1"/>
    <col min="7684" max="7684" width="11" style="321" customWidth="1"/>
    <col min="7685" max="7685" width="10.42578125" style="321" customWidth="1"/>
    <col min="7686" max="7686" width="11" style="321" customWidth="1"/>
    <col min="7687" max="7687" width="9.140625" style="321"/>
    <col min="7688" max="7690" width="9.140625" style="321" customWidth="1"/>
    <col min="7691" max="7936" width="9.140625" style="321"/>
    <col min="7937" max="7937" width="0" style="321" hidden="1" customWidth="1"/>
    <col min="7938" max="7938" width="83.7109375" style="321" customWidth="1"/>
    <col min="7939" max="7939" width="11.28515625" style="321" customWidth="1"/>
    <col min="7940" max="7940" width="11" style="321" customWidth="1"/>
    <col min="7941" max="7941" width="10.42578125" style="321" customWidth="1"/>
    <col min="7942" max="7942" width="11" style="321" customWidth="1"/>
    <col min="7943" max="7943" width="9.140625" style="321"/>
    <col min="7944" max="7946" width="9.140625" style="321" customWidth="1"/>
    <col min="7947" max="8192" width="9.140625" style="321"/>
    <col min="8193" max="8193" width="0" style="321" hidden="1" customWidth="1"/>
    <col min="8194" max="8194" width="83.7109375" style="321" customWidth="1"/>
    <col min="8195" max="8195" width="11.28515625" style="321" customWidth="1"/>
    <col min="8196" max="8196" width="11" style="321" customWidth="1"/>
    <col min="8197" max="8197" width="10.42578125" style="321" customWidth="1"/>
    <col min="8198" max="8198" width="11" style="321" customWidth="1"/>
    <col min="8199" max="8199" width="9.140625" style="321"/>
    <col min="8200" max="8202" width="9.140625" style="321" customWidth="1"/>
    <col min="8203" max="8448" width="9.140625" style="321"/>
    <col min="8449" max="8449" width="0" style="321" hidden="1" customWidth="1"/>
    <col min="8450" max="8450" width="83.7109375" style="321" customWidth="1"/>
    <col min="8451" max="8451" width="11.28515625" style="321" customWidth="1"/>
    <col min="8452" max="8452" width="11" style="321" customWidth="1"/>
    <col min="8453" max="8453" width="10.42578125" style="321" customWidth="1"/>
    <col min="8454" max="8454" width="11" style="321" customWidth="1"/>
    <col min="8455" max="8455" width="9.140625" style="321"/>
    <col min="8456" max="8458" width="9.140625" style="321" customWidth="1"/>
    <col min="8459" max="8704" width="9.140625" style="321"/>
    <col min="8705" max="8705" width="0" style="321" hidden="1" customWidth="1"/>
    <col min="8706" max="8706" width="83.7109375" style="321" customWidth="1"/>
    <col min="8707" max="8707" width="11.28515625" style="321" customWidth="1"/>
    <col min="8708" max="8708" width="11" style="321" customWidth="1"/>
    <col min="8709" max="8709" width="10.42578125" style="321" customWidth="1"/>
    <col min="8710" max="8710" width="11" style="321" customWidth="1"/>
    <col min="8711" max="8711" width="9.140625" style="321"/>
    <col min="8712" max="8714" width="9.140625" style="321" customWidth="1"/>
    <col min="8715" max="8960" width="9.140625" style="321"/>
    <col min="8961" max="8961" width="0" style="321" hidden="1" customWidth="1"/>
    <col min="8962" max="8962" width="83.7109375" style="321" customWidth="1"/>
    <col min="8963" max="8963" width="11.28515625" style="321" customWidth="1"/>
    <col min="8964" max="8964" width="11" style="321" customWidth="1"/>
    <col min="8965" max="8965" width="10.42578125" style="321" customWidth="1"/>
    <col min="8966" max="8966" width="11" style="321" customWidth="1"/>
    <col min="8967" max="8967" width="9.140625" style="321"/>
    <col min="8968" max="8970" width="9.140625" style="321" customWidth="1"/>
    <col min="8971" max="9216" width="9.140625" style="321"/>
    <col min="9217" max="9217" width="0" style="321" hidden="1" customWidth="1"/>
    <col min="9218" max="9218" width="83.7109375" style="321" customWidth="1"/>
    <col min="9219" max="9219" width="11.28515625" style="321" customWidth="1"/>
    <col min="9220" max="9220" width="11" style="321" customWidth="1"/>
    <col min="9221" max="9221" width="10.42578125" style="321" customWidth="1"/>
    <col min="9222" max="9222" width="11" style="321" customWidth="1"/>
    <col min="9223" max="9223" width="9.140625" style="321"/>
    <col min="9224" max="9226" width="9.140625" style="321" customWidth="1"/>
    <col min="9227" max="9472" width="9.140625" style="321"/>
    <col min="9473" max="9473" width="0" style="321" hidden="1" customWidth="1"/>
    <col min="9474" max="9474" width="83.7109375" style="321" customWidth="1"/>
    <col min="9475" max="9475" width="11.28515625" style="321" customWidth="1"/>
    <col min="9476" max="9476" width="11" style="321" customWidth="1"/>
    <col min="9477" max="9477" width="10.42578125" style="321" customWidth="1"/>
    <col min="9478" max="9478" width="11" style="321" customWidth="1"/>
    <col min="9479" max="9479" width="9.140625" style="321"/>
    <col min="9480" max="9482" width="9.140625" style="321" customWidth="1"/>
    <col min="9483" max="9728" width="9.140625" style="321"/>
    <col min="9729" max="9729" width="0" style="321" hidden="1" customWidth="1"/>
    <col min="9730" max="9730" width="83.7109375" style="321" customWidth="1"/>
    <col min="9731" max="9731" width="11.28515625" style="321" customWidth="1"/>
    <col min="9732" max="9732" width="11" style="321" customWidth="1"/>
    <col min="9733" max="9733" width="10.42578125" style="321" customWidth="1"/>
    <col min="9734" max="9734" width="11" style="321" customWidth="1"/>
    <col min="9735" max="9735" width="9.140625" style="321"/>
    <col min="9736" max="9738" width="9.140625" style="321" customWidth="1"/>
    <col min="9739" max="9984" width="9.140625" style="321"/>
    <col min="9985" max="9985" width="0" style="321" hidden="1" customWidth="1"/>
    <col min="9986" max="9986" width="83.7109375" style="321" customWidth="1"/>
    <col min="9987" max="9987" width="11.28515625" style="321" customWidth="1"/>
    <col min="9988" max="9988" width="11" style="321" customWidth="1"/>
    <col min="9989" max="9989" width="10.42578125" style="321" customWidth="1"/>
    <col min="9990" max="9990" width="11" style="321" customWidth="1"/>
    <col min="9991" max="9991" width="9.140625" style="321"/>
    <col min="9992" max="9994" width="9.140625" style="321" customWidth="1"/>
    <col min="9995" max="10240" width="9.140625" style="321"/>
    <col min="10241" max="10241" width="0" style="321" hidden="1" customWidth="1"/>
    <col min="10242" max="10242" width="83.7109375" style="321" customWidth="1"/>
    <col min="10243" max="10243" width="11.28515625" style="321" customWidth="1"/>
    <col min="10244" max="10244" width="11" style="321" customWidth="1"/>
    <col min="10245" max="10245" width="10.42578125" style="321" customWidth="1"/>
    <col min="10246" max="10246" width="11" style="321" customWidth="1"/>
    <col min="10247" max="10247" width="9.140625" style="321"/>
    <col min="10248" max="10250" width="9.140625" style="321" customWidth="1"/>
    <col min="10251" max="10496" width="9.140625" style="321"/>
    <col min="10497" max="10497" width="0" style="321" hidden="1" customWidth="1"/>
    <col min="10498" max="10498" width="83.7109375" style="321" customWidth="1"/>
    <col min="10499" max="10499" width="11.28515625" style="321" customWidth="1"/>
    <col min="10500" max="10500" width="11" style="321" customWidth="1"/>
    <col min="10501" max="10501" width="10.42578125" style="321" customWidth="1"/>
    <col min="10502" max="10502" width="11" style="321" customWidth="1"/>
    <col min="10503" max="10503" width="9.140625" style="321"/>
    <col min="10504" max="10506" width="9.140625" style="321" customWidth="1"/>
    <col min="10507" max="10752" width="9.140625" style="321"/>
    <col min="10753" max="10753" width="0" style="321" hidden="1" customWidth="1"/>
    <col min="10754" max="10754" width="83.7109375" style="321" customWidth="1"/>
    <col min="10755" max="10755" width="11.28515625" style="321" customWidth="1"/>
    <col min="10756" max="10756" width="11" style="321" customWidth="1"/>
    <col min="10757" max="10757" width="10.42578125" style="321" customWidth="1"/>
    <col min="10758" max="10758" width="11" style="321" customWidth="1"/>
    <col min="10759" max="10759" width="9.140625" style="321"/>
    <col min="10760" max="10762" width="9.140625" style="321" customWidth="1"/>
    <col min="10763" max="11008" width="9.140625" style="321"/>
    <col min="11009" max="11009" width="0" style="321" hidden="1" customWidth="1"/>
    <col min="11010" max="11010" width="83.7109375" style="321" customWidth="1"/>
    <col min="11011" max="11011" width="11.28515625" style="321" customWidth="1"/>
    <col min="11012" max="11012" width="11" style="321" customWidth="1"/>
    <col min="11013" max="11013" width="10.42578125" style="321" customWidth="1"/>
    <col min="11014" max="11014" width="11" style="321" customWidth="1"/>
    <col min="11015" max="11015" width="9.140625" style="321"/>
    <col min="11016" max="11018" width="9.140625" style="321" customWidth="1"/>
    <col min="11019" max="11264" width="9.140625" style="321"/>
    <col min="11265" max="11265" width="0" style="321" hidden="1" customWidth="1"/>
    <col min="11266" max="11266" width="83.7109375" style="321" customWidth="1"/>
    <col min="11267" max="11267" width="11.28515625" style="321" customWidth="1"/>
    <col min="11268" max="11268" width="11" style="321" customWidth="1"/>
    <col min="11269" max="11269" width="10.42578125" style="321" customWidth="1"/>
    <col min="11270" max="11270" width="11" style="321" customWidth="1"/>
    <col min="11271" max="11271" width="9.140625" style="321"/>
    <col min="11272" max="11274" width="9.140625" style="321" customWidth="1"/>
    <col min="11275" max="11520" width="9.140625" style="321"/>
    <col min="11521" max="11521" width="0" style="321" hidden="1" customWidth="1"/>
    <col min="11522" max="11522" width="83.7109375" style="321" customWidth="1"/>
    <col min="11523" max="11523" width="11.28515625" style="321" customWidth="1"/>
    <col min="11524" max="11524" width="11" style="321" customWidth="1"/>
    <col min="11525" max="11525" width="10.42578125" style="321" customWidth="1"/>
    <col min="11526" max="11526" width="11" style="321" customWidth="1"/>
    <col min="11527" max="11527" width="9.140625" style="321"/>
    <col min="11528" max="11530" width="9.140625" style="321" customWidth="1"/>
    <col min="11531" max="11776" width="9.140625" style="321"/>
    <col min="11777" max="11777" width="0" style="321" hidden="1" customWidth="1"/>
    <col min="11778" max="11778" width="83.7109375" style="321" customWidth="1"/>
    <col min="11779" max="11779" width="11.28515625" style="321" customWidth="1"/>
    <col min="11780" max="11780" width="11" style="321" customWidth="1"/>
    <col min="11781" max="11781" width="10.42578125" style="321" customWidth="1"/>
    <col min="11782" max="11782" width="11" style="321" customWidth="1"/>
    <col min="11783" max="11783" width="9.140625" style="321"/>
    <col min="11784" max="11786" width="9.140625" style="321" customWidth="1"/>
    <col min="11787" max="12032" width="9.140625" style="321"/>
    <col min="12033" max="12033" width="0" style="321" hidden="1" customWidth="1"/>
    <col min="12034" max="12034" width="83.7109375" style="321" customWidth="1"/>
    <col min="12035" max="12035" width="11.28515625" style="321" customWidth="1"/>
    <col min="12036" max="12036" width="11" style="321" customWidth="1"/>
    <col min="12037" max="12037" width="10.42578125" style="321" customWidth="1"/>
    <col min="12038" max="12038" width="11" style="321" customWidth="1"/>
    <col min="12039" max="12039" width="9.140625" style="321"/>
    <col min="12040" max="12042" width="9.140625" style="321" customWidth="1"/>
    <col min="12043" max="12288" width="9.140625" style="321"/>
    <col min="12289" max="12289" width="0" style="321" hidden="1" customWidth="1"/>
    <col min="12290" max="12290" width="83.7109375" style="321" customWidth="1"/>
    <col min="12291" max="12291" width="11.28515625" style="321" customWidth="1"/>
    <col min="12292" max="12292" width="11" style="321" customWidth="1"/>
    <col min="12293" max="12293" width="10.42578125" style="321" customWidth="1"/>
    <col min="12294" max="12294" width="11" style="321" customWidth="1"/>
    <col min="12295" max="12295" width="9.140625" style="321"/>
    <col min="12296" max="12298" width="9.140625" style="321" customWidth="1"/>
    <col min="12299" max="12544" width="9.140625" style="321"/>
    <col min="12545" max="12545" width="0" style="321" hidden="1" customWidth="1"/>
    <col min="12546" max="12546" width="83.7109375" style="321" customWidth="1"/>
    <col min="12547" max="12547" width="11.28515625" style="321" customWidth="1"/>
    <col min="12548" max="12548" width="11" style="321" customWidth="1"/>
    <col min="12549" max="12549" width="10.42578125" style="321" customWidth="1"/>
    <col min="12550" max="12550" width="11" style="321" customWidth="1"/>
    <col min="12551" max="12551" width="9.140625" style="321"/>
    <col min="12552" max="12554" width="9.140625" style="321" customWidth="1"/>
    <col min="12555" max="12800" width="9.140625" style="321"/>
    <col min="12801" max="12801" width="0" style="321" hidden="1" customWidth="1"/>
    <col min="12802" max="12802" width="83.7109375" style="321" customWidth="1"/>
    <col min="12803" max="12803" width="11.28515625" style="321" customWidth="1"/>
    <col min="12804" max="12804" width="11" style="321" customWidth="1"/>
    <col min="12805" max="12805" width="10.42578125" style="321" customWidth="1"/>
    <col min="12806" max="12806" width="11" style="321" customWidth="1"/>
    <col min="12807" max="12807" width="9.140625" style="321"/>
    <col min="12808" max="12810" width="9.140625" style="321" customWidth="1"/>
    <col min="12811" max="13056" width="9.140625" style="321"/>
    <col min="13057" max="13057" width="0" style="321" hidden="1" customWidth="1"/>
    <col min="13058" max="13058" width="83.7109375" style="321" customWidth="1"/>
    <col min="13059" max="13059" width="11.28515625" style="321" customWidth="1"/>
    <col min="13060" max="13060" width="11" style="321" customWidth="1"/>
    <col min="13061" max="13061" width="10.42578125" style="321" customWidth="1"/>
    <col min="13062" max="13062" width="11" style="321" customWidth="1"/>
    <col min="13063" max="13063" width="9.140625" style="321"/>
    <col min="13064" max="13066" width="9.140625" style="321" customWidth="1"/>
    <col min="13067" max="13312" width="9.140625" style="321"/>
    <col min="13313" max="13313" width="0" style="321" hidden="1" customWidth="1"/>
    <col min="13314" max="13314" width="83.7109375" style="321" customWidth="1"/>
    <col min="13315" max="13315" width="11.28515625" style="321" customWidth="1"/>
    <col min="13316" max="13316" width="11" style="321" customWidth="1"/>
    <col min="13317" max="13317" width="10.42578125" style="321" customWidth="1"/>
    <col min="13318" max="13318" width="11" style="321" customWidth="1"/>
    <col min="13319" max="13319" width="9.140625" style="321"/>
    <col min="13320" max="13322" width="9.140625" style="321" customWidth="1"/>
    <col min="13323" max="13568" width="9.140625" style="321"/>
    <col min="13569" max="13569" width="0" style="321" hidden="1" customWidth="1"/>
    <col min="13570" max="13570" width="83.7109375" style="321" customWidth="1"/>
    <col min="13571" max="13571" width="11.28515625" style="321" customWidth="1"/>
    <col min="13572" max="13572" width="11" style="321" customWidth="1"/>
    <col min="13573" max="13573" width="10.42578125" style="321" customWidth="1"/>
    <col min="13574" max="13574" width="11" style="321" customWidth="1"/>
    <col min="13575" max="13575" width="9.140625" style="321"/>
    <col min="13576" max="13578" width="9.140625" style="321" customWidth="1"/>
    <col min="13579" max="13824" width="9.140625" style="321"/>
    <col min="13825" max="13825" width="0" style="321" hidden="1" customWidth="1"/>
    <col min="13826" max="13826" width="83.7109375" style="321" customWidth="1"/>
    <col min="13827" max="13827" width="11.28515625" style="321" customWidth="1"/>
    <col min="13828" max="13828" width="11" style="321" customWidth="1"/>
    <col min="13829" max="13829" width="10.42578125" style="321" customWidth="1"/>
    <col min="13830" max="13830" width="11" style="321" customWidth="1"/>
    <col min="13831" max="13831" width="9.140625" style="321"/>
    <col min="13832" max="13834" width="9.140625" style="321" customWidth="1"/>
    <col min="13835" max="14080" width="9.140625" style="321"/>
    <col min="14081" max="14081" width="0" style="321" hidden="1" customWidth="1"/>
    <col min="14082" max="14082" width="83.7109375" style="321" customWidth="1"/>
    <col min="14083" max="14083" width="11.28515625" style="321" customWidth="1"/>
    <col min="14084" max="14084" width="11" style="321" customWidth="1"/>
    <col min="14085" max="14085" width="10.42578125" style="321" customWidth="1"/>
    <col min="14086" max="14086" width="11" style="321" customWidth="1"/>
    <col min="14087" max="14087" width="9.140625" style="321"/>
    <col min="14088" max="14090" width="9.140625" style="321" customWidth="1"/>
    <col min="14091" max="14336" width="9.140625" style="321"/>
    <col min="14337" max="14337" width="0" style="321" hidden="1" customWidth="1"/>
    <col min="14338" max="14338" width="83.7109375" style="321" customWidth="1"/>
    <col min="14339" max="14339" width="11.28515625" style="321" customWidth="1"/>
    <col min="14340" max="14340" width="11" style="321" customWidth="1"/>
    <col min="14341" max="14341" width="10.42578125" style="321" customWidth="1"/>
    <col min="14342" max="14342" width="11" style="321" customWidth="1"/>
    <col min="14343" max="14343" width="9.140625" style="321"/>
    <col min="14344" max="14346" width="9.140625" style="321" customWidth="1"/>
    <col min="14347" max="14592" width="9.140625" style="321"/>
    <col min="14593" max="14593" width="0" style="321" hidden="1" customWidth="1"/>
    <col min="14594" max="14594" width="83.7109375" style="321" customWidth="1"/>
    <col min="14595" max="14595" width="11.28515625" style="321" customWidth="1"/>
    <col min="14596" max="14596" width="11" style="321" customWidth="1"/>
    <col min="14597" max="14597" width="10.42578125" style="321" customWidth="1"/>
    <col min="14598" max="14598" width="11" style="321" customWidth="1"/>
    <col min="14599" max="14599" width="9.140625" style="321"/>
    <col min="14600" max="14602" width="9.140625" style="321" customWidth="1"/>
    <col min="14603" max="14848" width="9.140625" style="321"/>
    <col min="14849" max="14849" width="0" style="321" hidden="1" customWidth="1"/>
    <col min="14850" max="14850" width="83.7109375" style="321" customWidth="1"/>
    <col min="14851" max="14851" width="11.28515625" style="321" customWidth="1"/>
    <col min="14852" max="14852" width="11" style="321" customWidth="1"/>
    <col min="14853" max="14853" width="10.42578125" style="321" customWidth="1"/>
    <col min="14854" max="14854" width="11" style="321" customWidth="1"/>
    <col min="14855" max="14855" width="9.140625" style="321"/>
    <col min="14856" max="14858" width="9.140625" style="321" customWidth="1"/>
    <col min="14859" max="15104" width="9.140625" style="321"/>
    <col min="15105" max="15105" width="0" style="321" hidden="1" customWidth="1"/>
    <col min="15106" max="15106" width="83.7109375" style="321" customWidth="1"/>
    <col min="15107" max="15107" width="11.28515625" style="321" customWidth="1"/>
    <col min="15108" max="15108" width="11" style="321" customWidth="1"/>
    <col min="15109" max="15109" width="10.42578125" style="321" customWidth="1"/>
    <col min="15110" max="15110" width="11" style="321" customWidth="1"/>
    <col min="15111" max="15111" width="9.140625" style="321"/>
    <col min="15112" max="15114" width="9.140625" style="321" customWidth="1"/>
    <col min="15115" max="15360" width="9.140625" style="321"/>
    <col min="15361" max="15361" width="0" style="321" hidden="1" customWidth="1"/>
    <col min="15362" max="15362" width="83.7109375" style="321" customWidth="1"/>
    <col min="15363" max="15363" width="11.28515625" style="321" customWidth="1"/>
    <col min="15364" max="15364" width="11" style="321" customWidth="1"/>
    <col min="15365" max="15365" width="10.42578125" style="321" customWidth="1"/>
    <col min="15366" max="15366" width="11" style="321" customWidth="1"/>
    <col min="15367" max="15367" width="9.140625" style="321"/>
    <col min="15368" max="15370" width="9.140625" style="321" customWidth="1"/>
    <col min="15371" max="15616" width="9.140625" style="321"/>
    <col min="15617" max="15617" width="0" style="321" hidden="1" customWidth="1"/>
    <col min="15618" max="15618" width="83.7109375" style="321" customWidth="1"/>
    <col min="15619" max="15619" width="11.28515625" style="321" customWidth="1"/>
    <col min="15620" max="15620" width="11" style="321" customWidth="1"/>
    <col min="15621" max="15621" width="10.42578125" style="321" customWidth="1"/>
    <col min="15622" max="15622" width="11" style="321" customWidth="1"/>
    <col min="15623" max="15623" width="9.140625" style="321"/>
    <col min="15624" max="15626" width="9.140625" style="321" customWidth="1"/>
    <col min="15627" max="15872" width="9.140625" style="321"/>
    <col min="15873" max="15873" width="0" style="321" hidden="1" customWidth="1"/>
    <col min="15874" max="15874" width="83.7109375" style="321" customWidth="1"/>
    <col min="15875" max="15875" width="11.28515625" style="321" customWidth="1"/>
    <col min="15876" max="15876" width="11" style="321" customWidth="1"/>
    <col min="15877" max="15877" width="10.42578125" style="321" customWidth="1"/>
    <col min="15878" max="15878" width="11" style="321" customWidth="1"/>
    <col min="15879" max="15879" width="9.140625" style="321"/>
    <col min="15880" max="15882" width="9.140625" style="321" customWidth="1"/>
    <col min="15883" max="16128" width="9.140625" style="321"/>
    <col min="16129" max="16129" width="0" style="321" hidden="1" customWidth="1"/>
    <col min="16130" max="16130" width="83.7109375" style="321" customWidth="1"/>
    <col min="16131" max="16131" width="11.28515625" style="321" customWidth="1"/>
    <col min="16132" max="16132" width="11" style="321" customWidth="1"/>
    <col min="16133" max="16133" width="10.42578125" style="321" customWidth="1"/>
    <col min="16134" max="16134" width="11" style="321" customWidth="1"/>
    <col min="16135" max="16135" width="9.140625" style="321"/>
    <col min="16136" max="16138" width="9.140625" style="321" customWidth="1"/>
    <col min="16139" max="16384" width="9.140625" style="321"/>
  </cols>
  <sheetData>
    <row r="1" spans="1:14" s="294" customFormat="1" ht="24.75" customHeight="1" x14ac:dyDescent="0.25">
      <c r="A1" s="263" t="s">
        <v>12</v>
      </c>
      <c r="B1" s="263"/>
      <c r="C1" s="263"/>
      <c r="D1" s="263"/>
      <c r="E1" s="263"/>
      <c r="F1" s="263"/>
    </row>
    <row r="2" spans="1:14" s="294" customFormat="1" ht="26.25" customHeight="1" x14ac:dyDescent="0.25">
      <c r="A2" s="295"/>
      <c r="B2" s="262" t="s">
        <v>543</v>
      </c>
      <c r="C2" s="262"/>
      <c r="D2" s="262"/>
      <c r="E2" s="262"/>
      <c r="F2" s="262"/>
    </row>
    <row r="3" spans="1:14" s="258" customFormat="1" ht="15.6" customHeight="1" x14ac:dyDescent="0.25">
      <c r="A3" s="261"/>
      <c r="B3" s="264" t="s">
        <v>8</v>
      </c>
      <c r="C3" s="265"/>
      <c r="D3" s="265"/>
      <c r="E3" s="265"/>
      <c r="F3" s="265"/>
    </row>
    <row r="4" spans="1:14" s="258" customFormat="1" ht="15.6" customHeight="1" x14ac:dyDescent="0.25">
      <c r="A4" s="261"/>
      <c r="B4" s="264" t="s">
        <v>9</v>
      </c>
      <c r="C4" s="265"/>
      <c r="D4" s="265"/>
      <c r="E4" s="265"/>
      <c r="F4" s="265"/>
    </row>
    <row r="5" spans="1:14" s="298" customFormat="1" x14ac:dyDescent="0.25">
      <c r="A5" s="296"/>
      <c r="B5" s="296"/>
      <c r="C5" s="296"/>
      <c r="D5" s="296"/>
      <c r="E5" s="296"/>
      <c r="F5" s="297" t="s">
        <v>10</v>
      </c>
    </row>
    <row r="6" spans="1:14" s="272" customFormat="1" ht="24.75" customHeight="1" x14ac:dyDescent="0.25">
      <c r="A6" s="267"/>
      <c r="B6" s="268"/>
      <c r="C6" s="270" t="s">
        <v>544</v>
      </c>
      <c r="D6" s="270" t="s">
        <v>545</v>
      </c>
      <c r="E6" s="271" t="s">
        <v>11</v>
      </c>
      <c r="F6" s="271"/>
    </row>
    <row r="7" spans="1:14" s="272" customFormat="1" ht="39" customHeight="1" x14ac:dyDescent="0.25">
      <c r="A7" s="267"/>
      <c r="B7" s="268"/>
      <c r="C7" s="299"/>
      <c r="D7" s="299"/>
      <c r="E7" s="273" t="s">
        <v>0</v>
      </c>
      <c r="F7" s="273" t="s">
        <v>3</v>
      </c>
    </row>
    <row r="8" spans="1:14" s="303" customFormat="1" ht="22.15" customHeight="1" x14ac:dyDescent="0.25">
      <c r="B8" s="304" t="s">
        <v>2</v>
      </c>
      <c r="C8" s="306">
        <f>SUM(C10:C18)</f>
        <v>7479</v>
      </c>
      <c r="D8" s="306">
        <f>SUM(D10:D18)</f>
        <v>449</v>
      </c>
      <c r="E8" s="307">
        <f>ROUND(D8/C8*100,1)</f>
        <v>6</v>
      </c>
      <c r="F8" s="322">
        <f>D8-C8</f>
        <v>-7030</v>
      </c>
      <c r="H8" s="279"/>
      <c r="I8" s="279"/>
      <c r="J8" s="309"/>
      <c r="L8" s="310"/>
      <c r="N8" s="310"/>
    </row>
    <row r="9" spans="1:14" s="303" customFormat="1" ht="22.15" customHeight="1" x14ac:dyDescent="0.25">
      <c r="B9" s="323" t="s">
        <v>34</v>
      </c>
      <c r="C9" s="313"/>
      <c r="D9" s="313"/>
      <c r="E9" s="314"/>
      <c r="F9" s="324"/>
      <c r="H9" s="279"/>
      <c r="I9" s="279"/>
      <c r="J9" s="309"/>
      <c r="L9" s="310"/>
      <c r="N9" s="310"/>
    </row>
    <row r="10" spans="1:14" s="281" customFormat="1" ht="37.5" x14ac:dyDescent="0.25">
      <c r="B10" s="316" t="s">
        <v>35</v>
      </c>
      <c r="C10" s="325">
        <v>1857</v>
      </c>
      <c r="D10" s="325">
        <v>89</v>
      </c>
      <c r="E10" s="320">
        <f t="shared" ref="E10:E18" si="0">ROUND(D10/C10*100,1)</f>
        <v>4.8</v>
      </c>
      <c r="F10" s="317">
        <f t="shared" ref="F10:F18" si="1">D10-C10</f>
        <v>-1768</v>
      </c>
      <c r="H10" s="279"/>
      <c r="I10" s="326"/>
      <c r="J10" s="309"/>
      <c r="K10" s="288"/>
      <c r="L10" s="310"/>
      <c r="N10" s="310"/>
    </row>
    <row r="11" spans="1:14" s="281" customFormat="1" ht="30.6" customHeight="1" x14ac:dyDescent="0.25">
      <c r="B11" s="316" t="s">
        <v>36</v>
      </c>
      <c r="C11" s="317">
        <v>1901</v>
      </c>
      <c r="D11" s="317">
        <v>44</v>
      </c>
      <c r="E11" s="320">
        <f t="shared" si="0"/>
        <v>2.2999999999999998</v>
      </c>
      <c r="F11" s="317">
        <f t="shared" si="1"/>
        <v>-1857</v>
      </c>
      <c r="H11" s="279"/>
      <c r="I11" s="326"/>
      <c r="J11" s="309"/>
      <c r="K11" s="288"/>
      <c r="L11" s="310"/>
      <c r="N11" s="310"/>
    </row>
    <row r="12" spans="1:14" s="281" customFormat="1" ht="30.6" customHeight="1" x14ac:dyDescent="0.25">
      <c r="B12" s="316" t="s">
        <v>37</v>
      </c>
      <c r="C12" s="317">
        <v>1124</v>
      </c>
      <c r="D12" s="317">
        <v>82</v>
      </c>
      <c r="E12" s="320">
        <f t="shared" si="0"/>
        <v>7.3</v>
      </c>
      <c r="F12" s="317">
        <f t="shared" si="1"/>
        <v>-1042</v>
      </c>
      <c r="H12" s="279"/>
      <c r="I12" s="326"/>
      <c r="J12" s="309"/>
      <c r="K12" s="288"/>
      <c r="L12" s="310"/>
      <c r="N12" s="310"/>
    </row>
    <row r="13" spans="1:14" s="281" customFormat="1" ht="30.6" customHeight="1" x14ac:dyDescent="0.25">
      <c r="B13" s="316" t="s">
        <v>38</v>
      </c>
      <c r="C13" s="317">
        <v>195</v>
      </c>
      <c r="D13" s="317">
        <v>9</v>
      </c>
      <c r="E13" s="320">
        <f t="shared" si="0"/>
        <v>4.5999999999999996</v>
      </c>
      <c r="F13" s="317">
        <f t="shared" si="1"/>
        <v>-186</v>
      </c>
      <c r="H13" s="279"/>
      <c r="I13" s="326"/>
      <c r="J13" s="309"/>
      <c r="K13" s="288"/>
      <c r="L13" s="310"/>
      <c r="N13" s="310"/>
    </row>
    <row r="14" spans="1:14" s="281" customFormat="1" ht="30.6" customHeight="1" x14ac:dyDescent="0.25">
      <c r="B14" s="316" t="s">
        <v>39</v>
      </c>
      <c r="C14" s="317">
        <v>479</v>
      </c>
      <c r="D14" s="317">
        <v>62</v>
      </c>
      <c r="E14" s="320">
        <f t="shared" si="0"/>
        <v>12.9</v>
      </c>
      <c r="F14" s="317">
        <f t="shared" si="1"/>
        <v>-417</v>
      </c>
      <c r="H14" s="279"/>
      <c r="I14" s="326"/>
      <c r="J14" s="309"/>
      <c r="K14" s="288"/>
      <c r="L14" s="310"/>
      <c r="N14" s="310"/>
    </row>
    <row r="15" spans="1:14" s="281" customFormat="1" ht="37.5" x14ac:dyDescent="0.25">
      <c r="B15" s="316" t="s">
        <v>40</v>
      </c>
      <c r="C15" s="317">
        <v>40</v>
      </c>
      <c r="D15" s="317">
        <v>0</v>
      </c>
      <c r="E15" s="320">
        <f t="shared" si="0"/>
        <v>0</v>
      </c>
      <c r="F15" s="317">
        <f t="shared" si="1"/>
        <v>-40</v>
      </c>
      <c r="H15" s="279"/>
      <c r="I15" s="326"/>
      <c r="J15" s="309"/>
      <c r="K15" s="288"/>
      <c r="L15" s="310"/>
      <c r="N15" s="310"/>
    </row>
    <row r="16" spans="1:14" s="281" customFormat="1" ht="30.6" customHeight="1" x14ac:dyDescent="0.25">
      <c r="B16" s="316" t="s">
        <v>41</v>
      </c>
      <c r="C16" s="317">
        <v>781</v>
      </c>
      <c r="D16" s="317">
        <v>14</v>
      </c>
      <c r="E16" s="320">
        <f t="shared" si="0"/>
        <v>1.8</v>
      </c>
      <c r="F16" s="317">
        <f t="shared" si="1"/>
        <v>-767</v>
      </c>
      <c r="H16" s="279"/>
      <c r="I16" s="326"/>
      <c r="J16" s="309"/>
      <c r="K16" s="288"/>
      <c r="L16" s="310"/>
      <c r="N16" s="310"/>
    </row>
    <row r="17" spans="2:14" s="281" customFormat="1" ht="56.25" x14ac:dyDescent="0.25">
      <c r="B17" s="316" t="s">
        <v>42</v>
      </c>
      <c r="C17" s="317">
        <v>555</v>
      </c>
      <c r="D17" s="317">
        <v>65</v>
      </c>
      <c r="E17" s="320">
        <f t="shared" si="0"/>
        <v>11.7</v>
      </c>
      <c r="F17" s="317">
        <f t="shared" si="1"/>
        <v>-490</v>
      </c>
      <c r="H17" s="279"/>
      <c r="I17" s="326"/>
      <c r="J17" s="309"/>
      <c r="K17" s="288"/>
      <c r="L17" s="310"/>
      <c r="N17" s="310"/>
    </row>
    <row r="18" spans="2:14" s="281" customFormat="1" ht="30.6" customHeight="1" x14ac:dyDescent="0.25">
      <c r="B18" s="316" t="s">
        <v>43</v>
      </c>
      <c r="C18" s="317">
        <v>547</v>
      </c>
      <c r="D18" s="317">
        <v>84</v>
      </c>
      <c r="E18" s="320">
        <f t="shared" si="0"/>
        <v>15.4</v>
      </c>
      <c r="F18" s="317">
        <f t="shared" si="1"/>
        <v>-463</v>
      </c>
      <c r="H18" s="279"/>
      <c r="I18" s="326"/>
      <c r="J18" s="309"/>
      <c r="K18" s="288"/>
      <c r="L18" s="310"/>
      <c r="N18" s="310"/>
    </row>
    <row r="19" spans="2:14" x14ac:dyDescent="0.3">
      <c r="H19" s="279"/>
      <c r="I19" s="2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223" t="s">
        <v>498</v>
      </c>
      <c r="B1" s="223"/>
      <c r="C1" s="223"/>
      <c r="D1" s="223"/>
    </row>
    <row r="2" spans="1:6" ht="20.25" customHeight="1" x14ac:dyDescent="0.25">
      <c r="B2" s="223" t="s">
        <v>89</v>
      </c>
      <c r="C2" s="223"/>
      <c r="D2" s="223"/>
    </row>
    <row r="3" spans="1:6" ht="9.75" customHeight="1" x14ac:dyDescent="0.25"/>
    <row r="4" spans="1:6" s="77" customFormat="1" ht="63.75" customHeight="1" x14ac:dyDescent="0.25">
      <c r="A4" s="172"/>
      <c r="B4" s="170" t="s">
        <v>90</v>
      </c>
      <c r="C4" s="171" t="s">
        <v>328</v>
      </c>
      <c r="D4" s="169" t="s">
        <v>329</v>
      </c>
    </row>
    <row r="5" spans="1:6" ht="15.6" customHeight="1" x14ac:dyDescent="0.25">
      <c r="A5" s="78">
        <v>1</v>
      </c>
      <c r="B5" s="79" t="s">
        <v>260</v>
      </c>
      <c r="C5" s="102">
        <v>128</v>
      </c>
      <c r="D5" s="201">
        <v>8</v>
      </c>
      <c r="F5" s="98"/>
    </row>
    <row r="6" spans="1:6" ht="15.6" customHeight="1" x14ac:dyDescent="0.25">
      <c r="A6" s="78">
        <v>2</v>
      </c>
      <c r="B6" s="79" t="s">
        <v>262</v>
      </c>
      <c r="C6" s="102">
        <v>64</v>
      </c>
      <c r="D6" s="201">
        <v>75.3</v>
      </c>
      <c r="F6" s="98"/>
    </row>
    <row r="7" spans="1:6" ht="15.6" customHeight="1" x14ac:dyDescent="0.25">
      <c r="A7" s="78">
        <v>3</v>
      </c>
      <c r="B7" s="79" t="s">
        <v>281</v>
      </c>
      <c r="C7" s="102">
        <v>57</v>
      </c>
      <c r="D7" s="201">
        <v>83.8</v>
      </c>
      <c r="F7" s="98"/>
    </row>
    <row r="8" spans="1:6" s="80" customFormat="1" x14ac:dyDescent="0.25">
      <c r="A8" s="78">
        <v>4</v>
      </c>
      <c r="B8" s="79" t="s">
        <v>261</v>
      </c>
      <c r="C8" s="102">
        <v>55</v>
      </c>
      <c r="D8" s="201">
        <v>62.5</v>
      </c>
      <c r="F8" s="98"/>
    </row>
    <row r="9" spans="1:6" s="80" customFormat="1" x14ac:dyDescent="0.25">
      <c r="A9" s="78">
        <v>5</v>
      </c>
      <c r="B9" s="79" t="s">
        <v>263</v>
      </c>
      <c r="C9" s="102">
        <v>53</v>
      </c>
      <c r="D9" s="201">
        <v>77.900000000000006</v>
      </c>
      <c r="F9" s="98"/>
    </row>
    <row r="10" spans="1:6" s="80" customFormat="1" x14ac:dyDescent="0.25">
      <c r="A10" s="78">
        <v>6</v>
      </c>
      <c r="B10" s="79" t="s">
        <v>294</v>
      </c>
      <c r="C10" s="102">
        <v>41</v>
      </c>
      <c r="D10" s="201">
        <v>95.3</v>
      </c>
      <c r="F10" s="98"/>
    </row>
    <row r="11" spans="1:6" s="80" customFormat="1" x14ac:dyDescent="0.25">
      <c r="A11" s="78">
        <v>7</v>
      </c>
      <c r="B11" s="79" t="s">
        <v>271</v>
      </c>
      <c r="C11" s="102">
        <v>26</v>
      </c>
      <c r="D11" s="201">
        <v>74.3</v>
      </c>
      <c r="F11" s="98"/>
    </row>
    <row r="12" spans="1:6" s="80" customFormat="1" x14ac:dyDescent="0.25">
      <c r="A12" s="78">
        <v>8</v>
      </c>
      <c r="B12" s="79" t="s">
        <v>367</v>
      </c>
      <c r="C12" s="102">
        <v>22</v>
      </c>
      <c r="D12" s="201">
        <v>61.1</v>
      </c>
      <c r="F12" s="98"/>
    </row>
    <row r="13" spans="1:6" s="80" customFormat="1" ht="31.5" x14ac:dyDescent="0.25">
      <c r="A13" s="78">
        <v>9</v>
      </c>
      <c r="B13" s="79" t="s">
        <v>355</v>
      </c>
      <c r="C13" s="102">
        <v>22</v>
      </c>
      <c r="D13" s="201">
        <v>88</v>
      </c>
      <c r="F13" s="98"/>
    </row>
    <row r="14" spans="1:6" s="80" customFormat="1" x14ac:dyDescent="0.25">
      <c r="A14" s="78">
        <v>10</v>
      </c>
      <c r="B14" s="79" t="s">
        <v>288</v>
      </c>
      <c r="C14" s="102">
        <v>17</v>
      </c>
      <c r="D14" s="201">
        <v>89.5</v>
      </c>
      <c r="F14" s="98"/>
    </row>
    <row r="15" spans="1:6" s="80" customFormat="1" x14ac:dyDescent="0.25">
      <c r="A15" s="78">
        <v>11</v>
      </c>
      <c r="B15" s="79" t="s">
        <v>291</v>
      </c>
      <c r="C15" s="102">
        <v>16</v>
      </c>
      <c r="D15" s="201">
        <v>34</v>
      </c>
      <c r="F15" s="98"/>
    </row>
    <row r="16" spans="1:6" s="80" customFormat="1" ht="31.5" x14ac:dyDescent="0.25">
      <c r="A16" s="78">
        <v>12</v>
      </c>
      <c r="B16" s="79" t="s">
        <v>265</v>
      </c>
      <c r="C16" s="102">
        <v>16</v>
      </c>
      <c r="D16" s="201">
        <v>69.599999999999994</v>
      </c>
      <c r="F16" s="98"/>
    </row>
    <row r="17" spans="1:6" s="80" customFormat="1" ht="31.5" x14ac:dyDescent="0.25">
      <c r="A17" s="78">
        <v>13</v>
      </c>
      <c r="B17" s="79" t="s">
        <v>278</v>
      </c>
      <c r="C17" s="102">
        <v>15</v>
      </c>
      <c r="D17" s="201">
        <v>71.400000000000006</v>
      </c>
      <c r="F17" s="98"/>
    </row>
    <row r="18" spans="1:6" s="80" customFormat="1" x14ac:dyDescent="0.25">
      <c r="A18" s="78">
        <v>14</v>
      </c>
      <c r="B18" s="79" t="s">
        <v>264</v>
      </c>
      <c r="C18" s="102">
        <v>13</v>
      </c>
      <c r="D18" s="201">
        <v>8.4</v>
      </c>
      <c r="F18" s="98"/>
    </row>
    <row r="19" spans="1:6" s="80" customFormat="1" ht="31.5" x14ac:dyDescent="0.25">
      <c r="A19" s="78">
        <v>15</v>
      </c>
      <c r="B19" s="79" t="s">
        <v>284</v>
      </c>
      <c r="C19" s="102">
        <v>13</v>
      </c>
      <c r="D19" s="201">
        <v>54.2</v>
      </c>
      <c r="F19" s="98"/>
    </row>
    <row r="20" spans="1:6" s="80" customFormat="1" ht="31.5" x14ac:dyDescent="0.25">
      <c r="A20" s="78">
        <v>16</v>
      </c>
      <c r="B20" s="79" t="s">
        <v>266</v>
      </c>
      <c r="C20" s="102">
        <v>13</v>
      </c>
      <c r="D20" s="201">
        <v>86.7</v>
      </c>
      <c r="F20" s="98"/>
    </row>
    <row r="21" spans="1:6" s="80" customFormat="1" ht="47.25" x14ac:dyDescent="0.25">
      <c r="A21" s="78">
        <v>17</v>
      </c>
      <c r="B21" s="79" t="s">
        <v>444</v>
      </c>
      <c r="C21" s="102">
        <v>12</v>
      </c>
      <c r="D21" s="201">
        <v>92.3</v>
      </c>
      <c r="F21" s="98"/>
    </row>
    <row r="22" spans="1:6" s="80" customFormat="1" x14ac:dyDescent="0.25">
      <c r="A22" s="78">
        <v>18</v>
      </c>
      <c r="B22" s="79" t="s">
        <v>273</v>
      </c>
      <c r="C22" s="102">
        <v>10</v>
      </c>
      <c r="D22" s="201">
        <v>30.3</v>
      </c>
      <c r="F22" s="98"/>
    </row>
    <row r="23" spans="1:6" s="80" customFormat="1" x14ac:dyDescent="0.25">
      <c r="A23" s="78">
        <v>19</v>
      </c>
      <c r="B23" s="79" t="s">
        <v>267</v>
      </c>
      <c r="C23" s="102">
        <v>10</v>
      </c>
      <c r="D23" s="201">
        <v>90.9</v>
      </c>
      <c r="F23" s="98"/>
    </row>
    <row r="24" spans="1:6" s="80" customFormat="1" ht="47.25" x14ac:dyDescent="0.25">
      <c r="A24" s="78">
        <v>20</v>
      </c>
      <c r="B24" s="79" t="s">
        <v>268</v>
      </c>
      <c r="C24" s="102">
        <v>10</v>
      </c>
      <c r="D24" s="201">
        <v>90.9</v>
      </c>
      <c r="F24" s="98"/>
    </row>
    <row r="25" spans="1:6" s="80" customFormat="1" ht="31.5" x14ac:dyDescent="0.25">
      <c r="A25" s="78">
        <v>21</v>
      </c>
      <c r="B25" s="79" t="s">
        <v>364</v>
      </c>
      <c r="C25" s="102">
        <v>9</v>
      </c>
      <c r="D25" s="201">
        <v>75</v>
      </c>
      <c r="F25" s="98"/>
    </row>
    <row r="26" spans="1:6" s="80" customFormat="1" x14ac:dyDescent="0.25">
      <c r="A26" s="78">
        <v>22</v>
      </c>
      <c r="B26" s="79" t="s">
        <v>280</v>
      </c>
      <c r="C26" s="102">
        <v>9</v>
      </c>
      <c r="D26" s="201">
        <v>81.8</v>
      </c>
      <c r="F26" s="98"/>
    </row>
    <row r="27" spans="1:6" s="80" customFormat="1" ht="31.5" x14ac:dyDescent="0.25">
      <c r="A27" s="78">
        <v>23</v>
      </c>
      <c r="B27" s="79" t="s">
        <v>360</v>
      </c>
      <c r="C27" s="102">
        <v>8</v>
      </c>
      <c r="D27" s="201">
        <v>50</v>
      </c>
      <c r="F27" s="98"/>
    </row>
    <row r="28" spans="1:6" s="80" customFormat="1" x14ac:dyDescent="0.25">
      <c r="A28" s="78">
        <v>24</v>
      </c>
      <c r="B28" s="79" t="s">
        <v>275</v>
      </c>
      <c r="C28" s="102">
        <v>8</v>
      </c>
      <c r="D28" s="201">
        <v>50</v>
      </c>
      <c r="F28" s="98"/>
    </row>
    <row r="29" spans="1:6" s="80" customFormat="1" ht="15" customHeight="1" x14ac:dyDescent="0.25">
      <c r="A29" s="78">
        <v>25</v>
      </c>
      <c r="B29" s="79" t="s">
        <v>352</v>
      </c>
      <c r="C29" s="102">
        <v>8</v>
      </c>
      <c r="D29" s="201">
        <v>72.7</v>
      </c>
      <c r="F29" s="98"/>
    </row>
    <row r="30" spans="1:6" s="80" customFormat="1" ht="31.5" x14ac:dyDescent="0.25">
      <c r="A30" s="78">
        <v>26</v>
      </c>
      <c r="B30" s="79" t="s">
        <v>295</v>
      </c>
      <c r="C30" s="102">
        <v>8</v>
      </c>
      <c r="D30" s="201">
        <v>88.9</v>
      </c>
      <c r="F30" s="98"/>
    </row>
    <row r="31" spans="1:6" s="80" customFormat="1" x14ac:dyDescent="0.25">
      <c r="A31" s="78">
        <v>27</v>
      </c>
      <c r="B31" s="79" t="s">
        <v>446</v>
      </c>
      <c r="C31" s="102">
        <v>8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289</v>
      </c>
      <c r="C32" s="102">
        <v>7</v>
      </c>
      <c r="D32" s="201">
        <v>30.4</v>
      </c>
      <c r="F32" s="98"/>
    </row>
    <row r="33" spans="1:6" s="80" customFormat="1" x14ac:dyDescent="0.25">
      <c r="A33" s="78">
        <v>29</v>
      </c>
      <c r="B33" s="79" t="s">
        <v>269</v>
      </c>
      <c r="C33" s="102">
        <v>7</v>
      </c>
      <c r="D33" s="201">
        <v>35</v>
      </c>
      <c r="F33" s="98"/>
    </row>
    <row r="34" spans="1:6" s="80" customFormat="1" x14ac:dyDescent="0.25">
      <c r="A34" s="78">
        <v>30</v>
      </c>
      <c r="B34" s="79" t="s">
        <v>429</v>
      </c>
      <c r="C34" s="102">
        <v>7</v>
      </c>
      <c r="D34" s="201">
        <v>41.2</v>
      </c>
      <c r="F34" s="98"/>
    </row>
    <row r="35" spans="1:6" s="80" customFormat="1" ht="15.6" customHeight="1" x14ac:dyDescent="0.25">
      <c r="A35" s="78">
        <v>31</v>
      </c>
      <c r="B35" s="81" t="s">
        <v>445</v>
      </c>
      <c r="C35" s="97">
        <v>7</v>
      </c>
      <c r="D35" s="201">
        <v>46.7</v>
      </c>
      <c r="F35" s="98"/>
    </row>
    <row r="36" spans="1:6" s="80" customFormat="1" x14ac:dyDescent="0.25">
      <c r="A36" s="78">
        <v>32</v>
      </c>
      <c r="B36" s="79" t="s">
        <v>426</v>
      </c>
      <c r="C36" s="102">
        <v>7</v>
      </c>
      <c r="D36" s="201">
        <v>46.7</v>
      </c>
      <c r="F36" s="98"/>
    </row>
    <row r="37" spans="1:6" s="80" customFormat="1" x14ac:dyDescent="0.25">
      <c r="A37" s="78">
        <v>33</v>
      </c>
      <c r="B37" s="79" t="s">
        <v>285</v>
      </c>
      <c r="C37" s="102">
        <v>7</v>
      </c>
      <c r="D37" s="213">
        <v>63.6</v>
      </c>
      <c r="F37" s="98"/>
    </row>
    <row r="38" spans="1:6" s="80" customFormat="1" x14ac:dyDescent="0.25">
      <c r="A38" s="78">
        <v>34</v>
      </c>
      <c r="B38" s="79" t="s">
        <v>293</v>
      </c>
      <c r="C38" s="102">
        <v>7</v>
      </c>
      <c r="D38" s="201">
        <v>77.8</v>
      </c>
      <c r="F38" s="98"/>
    </row>
    <row r="39" spans="1:6" s="80" customFormat="1" ht="15" customHeight="1" x14ac:dyDescent="0.25">
      <c r="A39" s="78">
        <v>35</v>
      </c>
      <c r="B39" s="79" t="s">
        <v>282</v>
      </c>
      <c r="C39" s="102">
        <v>7</v>
      </c>
      <c r="D39" s="201">
        <v>87.5</v>
      </c>
      <c r="F39" s="98"/>
    </row>
    <row r="40" spans="1:6" s="80" customFormat="1" ht="31.5" x14ac:dyDescent="0.25">
      <c r="A40" s="78">
        <v>36</v>
      </c>
      <c r="B40" s="79" t="s">
        <v>495</v>
      </c>
      <c r="C40" s="102">
        <v>7</v>
      </c>
      <c r="D40" s="201">
        <v>100</v>
      </c>
      <c r="F40" s="98"/>
    </row>
    <row r="41" spans="1:6" x14ac:dyDescent="0.25">
      <c r="A41" s="78">
        <v>37</v>
      </c>
      <c r="B41" s="82" t="s">
        <v>303</v>
      </c>
      <c r="C41" s="102">
        <v>6</v>
      </c>
      <c r="D41" s="202">
        <v>31.6</v>
      </c>
      <c r="F41" s="98"/>
    </row>
    <row r="42" spans="1:6" x14ac:dyDescent="0.25">
      <c r="A42" s="78">
        <v>38</v>
      </c>
      <c r="B42" s="84" t="s">
        <v>496</v>
      </c>
      <c r="C42" s="102">
        <v>6</v>
      </c>
      <c r="D42" s="202">
        <v>85.7</v>
      </c>
      <c r="F42" s="98"/>
    </row>
    <row r="43" spans="1:6" ht="31.5" x14ac:dyDescent="0.25">
      <c r="A43" s="78">
        <v>39</v>
      </c>
      <c r="B43" s="79" t="s">
        <v>287</v>
      </c>
      <c r="C43" s="102">
        <v>6</v>
      </c>
      <c r="D43" s="202">
        <v>100</v>
      </c>
      <c r="F43" s="98"/>
    </row>
    <row r="44" spans="1:6" ht="31.5" x14ac:dyDescent="0.25">
      <c r="A44" s="78">
        <v>40</v>
      </c>
      <c r="B44" s="79" t="s">
        <v>297</v>
      </c>
      <c r="C44" s="102">
        <v>5</v>
      </c>
      <c r="D44" s="202">
        <v>33.299999999999997</v>
      </c>
      <c r="F44" s="98"/>
    </row>
    <row r="45" spans="1:6" ht="31.5" x14ac:dyDescent="0.25">
      <c r="A45" s="78">
        <v>41</v>
      </c>
      <c r="B45" s="79" t="s">
        <v>492</v>
      </c>
      <c r="C45" s="102">
        <v>5</v>
      </c>
      <c r="D45" s="202">
        <v>35.700000000000003</v>
      </c>
      <c r="F45" s="98"/>
    </row>
    <row r="46" spans="1:6" ht="15.6" customHeight="1" x14ac:dyDescent="0.25">
      <c r="A46" s="78">
        <v>42</v>
      </c>
      <c r="B46" s="79" t="s">
        <v>442</v>
      </c>
      <c r="C46" s="102">
        <v>5</v>
      </c>
      <c r="D46" s="202">
        <v>38.5</v>
      </c>
      <c r="F46" s="98"/>
    </row>
    <row r="47" spans="1:6" ht="31.15" customHeight="1" x14ac:dyDescent="0.25">
      <c r="A47" s="78">
        <v>43</v>
      </c>
      <c r="B47" s="85" t="s">
        <v>493</v>
      </c>
      <c r="C47" s="102">
        <v>5</v>
      </c>
      <c r="D47" s="202">
        <v>38.5</v>
      </c>
      <c r="F47" s="98"/>
    </row>
    <row r="48" spans="1:6" ht="15.6" customHeight="1" x14ac:dyDescent="0.25">
      <c r="A48" s="78">
        <v>44</v>
      </c>
      <c r="B48" s="85" t="s">
        <v>286</v>
      </c>
      <c r="C48" s="102">
        <v>5</v>
      </c>
      <c r="D48" s="202">
        <v>50</v>
      </c>
      <c r="F48" s="98"/>
    </row>
    <row r="49" spans="1:6" ht="15.6" customHeight="1" x14ac:dyDescent="0.25">
      <c r="A49" s="78">
        <v>45</v>
      </c>
      <c r="B49" s="85" t="s">
        <v>368</v>
      </c>
      <c r="C49" s="102">
        <v>5</v>
      </c>
      <c r="D49" s="202">
        <v>55.6</v>
      </c>
      <c r="F49" s="98"/>
    </row>
    <row r="50" spans="1:6" x14ac:dyDescent="0.25">
      <c r="A50" s="78">
        <v>46</v>
      </c>
      <c r="B50" s="85" t="s">
        <v>497</v>
      </c>
      <c r="C50" s="102">
        <v>5</v>
      </c>
      <c r="D50" s="202">
        <v>71.400000000000006</v>
      </c>
      <c r="F50" s="98"/>
    </row>
    <row r="51" spans="1:6" ht="31.5" x14ac:dyDescent="0.25">
      <c r="A51" s="78">
        <v>47</v>
      </c>
      <c r="B51" s="85" t="s">
        <v>427</v>
      </c>
      <c r="C51" s="102">
        <v>5</v>
      </c>
      <c r="D51" s="202">
        <v>83.3</v>
      </c>
      <c r="F51" s="98"/>
    </row>
    <row r="52" spans="1:6" ht="31.5" x14ac:dyDescent="0.25">
      <c r="A52" s="78">
        <v>48</v>
      </c>
      <c r="B52" s="85" t="s">
        <v>448</v>
      </c>
      <c r="C52" s="102">
        <v>5</v>
      </c>
      <c r="D52" s="202">
        <v>83.3</v>
      </c>
      <c r="F52" s="98"/>
    </row>
    <row r="53" spans="1:6" ht="31.5" x14ac:dyDescent="0.25">
      <c r="A53" s="78">
        <v>49</v>
      </c>
      <c r="B53" s="85" t="s">
        <v>428</v>
      </c>
      <c r="C53" s="102">
        <v>5</v>
      </c>
      <c r="D53" s="202">
        <v>100</v>
      </c>
      <c r="F53" s="98"/>
    </row>
    <row r="54" spans="1:6" ht="15.6" customHeight="1" x14ac:dyDescent="0.25">
      <c r="A54" s="78">
        <v>50</v>
      </c>
      <c r="B54" s="84" t="s">
        <v>447</v>
      </c>
      <c r="C54" s="102">
        <v>5</v>
      </c>
      <c r="D54" s="202">
        <v>100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G10" sqref="G10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223" t="s">
        <v>502</v>
      </c>
      <c r="B1" s="223"/>
      <c r="C1" s="223"/>
      <c r="D1" s="223"/>
    </row>
    <row r="2" spans="1:6" ht="20.25" customHeight="1" x14ac:dyDescent="0.25">
      <c r="B2" s="223" t="s">
        <v>89</v>
      </c>
      <c r="C2" s="223"/>
      <c r="D2" s="223"/>
    </row>
    <row r="4" spans="1:6" s="77" customFormat="1" ht="63.75" customHeight="1" x14ac:dyDescent="0.25">
      <c r="A4" s="172"/>
      <c r="B4" s="170" t="s">
        <v>90</v>
      </c>
      <c r="C4" s="171" t="s">
        <v>330</v>
      </c>
      <c r="D4" s="169" t="s">
        <v>329</v>
      </c>
    </row>
    <row r="5" spans="1:6" ht="31.5" x14ac:dyDescent="0.25">
      <c r="A5" s="78">
        <v>1</v>
      </c>
      <c r="B5" s="79" t="s">
        <v>260</v>
      </c>
      <c r="C5" s="102">
        <v>1464</v>
      </c>
      <c r="D5" s="201">
        <v>92</v>
      </c>
      <c r="F5" s="98"/>
    </row>
    <row r="6" spans="1:6" x14ac:dyDescent="0.25">
      <c r="A6" s="78">
        <v>2</v>
      </c>
      <c r="B6" s="79" t="s">
        <v>264</v>
      </c>
      <c r="C6" s="102">
        <v>142</v>
      </c>
      <c r="D6" s="201">
        <v>91.6</v>
      </c>
      <c r="F6" s="98"/>
    </row>
    <row r="7" spans="1:6" ht="31.5" x14ac:dyDescent="0.25">
      <c r="A7" s="78">
        <v>3</v>
      </c>
      <c r="B7" s="79" t="s">
        <v>272</v>
      </c>
      <c r="C7" s="102">
        <v>42</v>
      </c>
      <c r="D7" s="201">
        <v>97.7</v>
      </c>
      <c r="F7" s="98"/>
    </row>
    <row r="8" spans="1:6" s="80" customFormat="1" x14ac:dyDescent="0.25">
      <c r="A8" s="78">
        <v>4</v>
      </c>
      <c r="B8" s="79" t="s">
        <v>261</v>
      </c>
      <c r="C8" s="102">
        <v>33</v>
      </c>
      <c r="D8" s="201">
        <v>37.5</v>
      </c>
      <c r="F8" s="98"/>
    </row>
    <row r="9" spans="1:6" s="80" customFormat="1" x14ac:dyDescent="0.25">
      <c r="A9" s="78">
        <v>5</v>
      </c>
      <c r="B9" s="79" t="s">
        <v>291</v>
      </c>
      <c r="C9" s="102">
        <v>31</v>
      </c>
      <c r="D9" s="201">
        <v>66</v>
      </c>
      <c r="F9" s="98"/>
    </row>
    <row r="10" spans="1:6" s="80" customFormat="1" x14ac:dyDescent="0.25">
      <c r="A10" s="78">
        <v>6</v>
      </c>
      <c r="B10" s="79" t="s">
        <v>283</v>
      </c>
      <c r="C10" s="102">
        <v>27</v>
      </c>
      <c r="D10" s="201">
        <v>96.4</v>
      </c>
      <c r="F10" s="98"/>
    </row>
    <row r="11" spans="1:6" s="80" customFormat="1" x14ac:dyDescent="0.25">
      <c r="A11" s="78">
        <v>7</v>
      </c>
      <c r="B11" s="79" t="s">
        <v>273</v>
      </c>
      <c r="C11" s="102">
        <v>23</v>
      </c>
      <c r="D11" s="201">
        <v>69.7</v>
      </c>
      <c r="F11" s="98"/>
    </row>
    <row r="12" spans="1:6" s="80" customFormat="1" ht="47.25" x14ac:dyDescent="0.25">
      <c r="A12" s="78">
        <v>8</v>
      </c>
      <c r="B12" s="79" t="s">
        <v>262</v>
      </c>
      <c r="C12" s="102">
        <v>21</v>
      </c>
      <c r="D12" s="201">
        <v>24.7</v>
      </c>
      <c r="F12" s="98"/>
    </row>
    <row r="13" spans="1:6" s="80" customFormat="1" x14ac:dyDescent="0.25">
      <c r="A13" s="78">
        <v>9</v>
      </c>
      <c r="B13" s="79" t="s">
        <v>270</v>
      </c>
      <c r="C13" s="102">
        <v>21</v>
      </c>
      <c r="D13" s="201">
        <v>95.5</v>
      </c>
      <c r="F13" s="98"/>
    </row>
    <row r="14" spans="1:6" s="80" customFormat="1" x14ac:dyDescent="0.25">
      <c r="A14" s="78">
        <v>10</v>
      </c>
      <c r="B14" s="79" t="s">
        <v>289</v>
      </c>
      <c r="C14" s="102">
        <v>16</v>
      </c>
      <c r="D14" s="201">
        <v>69.599999999999994</v>
      </c>
      <c r="F14" s="98"/>
    </row>
    <row r="15" spans="1:6" s="80" customFormat="1" x14ac:dyDescent="0.25">
      <c r="A15" s="78">
        <v>11</v>
      </c>
      <c r="B15" s="79" t="s">
        <v>263</v>
      </c>
      <c r="C15" s="102">
        <v>15</v>
      </c>
      <c r="D15" s="201">
        <v>22.1</v>
      </c>
      <c r="F15" s="98"/>
    </row>
    <row r="16" spans="1:6" s="80" customFormat="1" x14ac:dyDescent="0.25">
      <c r="A16" s="78">
        <v>12</v>
      </c>
      <c r="B16" s="79" t="s">
        <v>367</v>
      </c>
      <c r="C16" s="102">
        <v>14</v>
      </c>
      <c r="D16" s="201">
        <v>38.9</v>
      </c>
      <c r="F16" s="98"/>
    </row>
    <row r="17" spans="1:6" s="80" customFormat="1" x14ac:dyDescent="0.25">
      <c r="A17" s="78">
        <v>13</v>
      </c>
      <c r="B17" s="79" t="s">
        <v>269</v>
      </c>
      <c r="C17" s="102">
        <v>13</v>
      </c>
      <c r="D17" s="201">
        <v>65</v>
      </c>
      <c r="F17" s="98"/>
    </row>
    <row r="18" spans="1:6" s="80" customFormat="1" x14ac:dyDescent="0.25">
      <c r="A18" s="78">
        <v>14</v>
      </c>
      <c r="B18" s="79" t="s">
        <v>303</v>
      </c>
      <c r="C18" s="102">
        <v>13</v>
      </c>
      <c r="D18" s="201">
        <v>68.400000000000006</v>
      </c>
      <c r="F18" s="98"/>
    </row>
    <row r="19" spans="1:6" s="80" customFormat="1" ht="31.5" x14ac:dyDescent="0.25">
      <c r="A19" s="78">
        <v>15</v>
      </c>
      <c r="B19" s="79" t="s">
        <v>305</v>
      </c>
      <c r="C19" s="102">
        <v>12</v>
      </c>
      <c r="D19" s="201">
        <v>100</v>
      </c>
      <c r="F19" s="98"/>
    </row>
    <row r="20" spans="1:6" s="80" customFormat="1" ht="16.5" customHeight="1" x14ac:dyDescent="0.25">
      <c r="A20" s="78">
        <v>16</v>
      </c>
      <c r="B20" s="79" t="s">
        <v>281</v>
      </c>
      <c r="C20" s="102">
        <v>11</v>
      </c>
      <c r="D20" s="201">
        <v>16.2</v>
      </c>
      <c r="F20" s="98"/>
    </row>
    <row r="21" spans="1:6" s="80" customFormat="1" ht="31.5" x14ac:dyDescent="0.25">
      <c r="A21" s="78">
        <v>17</v>
      </c>
      <c r="B21" s="79" t="s">
        <v>284</v>
      </c>
      <c r="C21" s="102">
        <v>11</v>
      </c>
      <c r="D21" s="201">
        <v>45.8</v>
      </c>
      <c r="F21" s="98"/>
    </row>
    <row r="22" spans="1:6" s="80" customFormat="1" x14ac:dyDescent="0.25">
      <c r="A22" s="78">
        <v>18</v>
      </c>
      <c r="B22" s="79" t="s">
        <v>276</v>
      </c>
      <c r="C22" s="102">
        <v>11</v>
      </c>
      <c r="D22" s="201">
        <v>73.3</v>
      </c>
      <c r="F22" s="98"/>
    </row>
    <row r="23" spans="1:6" s="80" customFormat="1" x14ac:dyDescent="0.25">
      <c r="A23" s="78">
        <v>19</v>
      </c>
      <c r="B23" s="79" t="s">
        <v>429</v>
      </c>
      <c r="C23" s="102">
        <v>10</v>
      </c>
      <c r="D23" s="201">
        <v>58.8</v>
      </c>
      <c r="F23" s="98"/>
    </row>
    <row r="24" spans="1:6" s="80" customFormat="1" ht="31.5" x14ac:dyDescent="0.25">
      <c r="A24" s="78">
        <v>20</v>
      </c>
      <c r="B24" s="79" t="s">
        <v>297</v>
      </c>
      <c r="C24" s="102">
        <v>10</v>
      </c>
      <c r="D24" s="201">
        <v>66.7</v>
      </c>
      <c r="F24" s="98"/>
    </row>
    <row r="25" spans="1:6" s="80" customFormat="1" x14ac:dyDescent="0.25">
      <c r="A25" s="78">
        <v>21</v>
      </c>
      <c r="B25" s="79" t="s">
        <v>277</v>
      </c>
      <c r="C25" s="102">
        <v>10</v>
      </c>
      <c r="D25" s="201">
        <v>76.900000000000006</v>
      </c>
      <c r="F25" s="98"/>
    </row>
    <row r="26" spans="1:6" s="80" customFormat="1" x14ac:dyDescent="0.25">
      <c r="A26" s="78">
        <v>22</v>
      </c>
      <c r="B26" s="79" t="s">
        <v>271</v>
      </c>
      <c r="C26" s="102">
        <v>9</v>
      </c>
      <c r="D26" s="201">
        <v>25.7</v>
      </c>
      <c r="F26" s="98"/>
    </row>
    <row r="27" spans="1:6" s="80" customFormat="1" ht="31.5" x14ac:dyDescent="0.25">
      <c r="A27" s="78">
        <v>23</v>
      </c>
      <c r="B27" s="79" t="s">
        <v>492</v>
      </c>
      <c r="C27" s="102">
        <v>9</v>
      </c>
      <c r="D27" s="201">
        <v>64.3</v>
      </c>
      <c r="F27" s="98"/>
    </row>
    <row r="28" spans="1:6" s="80" customFormat="1" x14ac:dyDescent="0.25">
      <c r="A28" s="78">
        <v>24</v>
      </c>
      <c r="B28" s="79" t="s">
        <v>361</v>
      </c>
      <c r="C28" s="102">
        <v>9</v>
      </c>
      <c r="D28" s="201">
        <v>69.2</v>
      </c>
      <c r="F28" s="98"/>
    </row>
    <row r="29" spans="1:6" s="80" customFormat="1" x14ac:dyDescent="0.25">
      <c r="A29" s="78">
        <v>25</v>
      </c>
      <c r="B29" s="79" t="s">
        <v>450</v>
      </c>
      <c r="C29" s="102">
        <v>9</v>
      </c>
      <c r="D29" s="201">
        <v>81.8</v>
      </c>
      <c r="F29" s="98"/>
    </row>
    <row r="30" spans="1:6" s="80" customFormat="1" ht="15.6" customHeight="1" x14ac:dyDescent="0.25">
      <c r="A30" s="78">
        <v>26</v>
      </c>
      <c r="B30" s="79" t="s">
        <v>431</v>
      </c>
      <c r="C30" s="102">
        <v>9</v>
      </c>
      <c r="D30" s="201">
        <v>100</v>
      </c>
      <c r="F30" s="98"/>
    </row>
    <row r="31" spans="1:6" s="80" customFormat="1" ht="31.5" x14ac:dyDescent="0.25">
      <c r="A31" s="78">
        <v>27</v>
      </c>
      <c r="B31" s="79" t="s">
        <v>360</v>
      </c>
      <c r="C31" s="102">
        <v>8</v>
      </c>
      <c r="D31" s="201">
        <v>50</v>
      </c>
      <c r="F31" s="98"/>
    </row>
    <row r="32" spans="1:6" s="80" customFormat="1" x14ac:dyDescent="0.25">
      <c r="A32" s="78">
        <v>28</v>
      </c>
      <c r="B32" s="79" t="s">
        <v>275</v>
      </c>
      <c r="C32" s="102">
        <v>8</v>
      </c>
      <c r="D32" s="201">
        <v>50</v>
      </c>
      <c r="F32" s="98"/>
    </row>
    <row r="33" spans="1:6" s="80" customFormat="1" x14ac:dyDescent="0.25">
      <c r="A33" s="78">
        <v>29</v>
      </c>
      <c r="B33" s="79" t="s">
        <v>445</v>
      </c>
      <c r="C33" s="102">
        <v>8</v>
      </c>
      <c r="D33" s="201">
        <v>53.3</v>
      </c>
      <c r="F33" s="98"/>
    </row>
    <row r="34" spans="1:6" s="80" customFormat="1" x14ac:dyDescent="0.25">
      <c r="A34" s="78">
        <v>30</v>
      </c>
      <c r="B34" s="79" t="s">
        <v>426</v>
      </c>
      <c r="C34" s="102">
        <v>8</v>
      </c>
      <c r="D34" s="201">
        <v>53.3</v>
      </c>
      <c r="F34" s="98"/>
    </row>
    <row r="35" spans="1:6" s="80" customFormat="1" ht="31.5" x14ac:dyDescent="0.25">
      <c r="A35" s="78">
        <v>31</v>
      </c>
      <c r="B35" s="81" t="s">
        <v>442</v>
      </c>
      <c r="C35" s="97">
        <v>8</v>
      </c>
      <c r="D35" s="201">
        <v>61.5</v>
      </c>
      <c r="F35" s="98"/>
    </row>
    <row r="36" spans="1:6" s="80" customFormat="1" ht="31.5" x14ac:dyDescent="0.25">
      <c r="A36" s="78">
        <v>32</v>
      </c>
      <c r="B36" s="79" t="s">
        <v>493</v>
      </c>
      <c r="C36" s="102">
        <v>8</v>
      </c>
      <c r="D36" s="201">
        <v>61.5</v>
      </c>
      <c r="F36" s="98"/>
    </row>
    <row r="37" spans="1:6" s="80" customFormat="1" ht="31.5" x14ac:dyDescent="0.25">
      <c r="A37" s="78">
        <v>33</v>
      </c>
      <c r="B37" s="79" t="s">
        <v>290</v>
      </c>
      <c r="C37" s="102">
        <v>8</v>
      </c>
      <c r="D37" s="201">
        <v>66.7</v>
      </c>
      <c r="F37" s="98"/>
    </row>
    <row r="38" spans="1:6" s="80" customFormat="1" x14ac:dyDescent="0.25">
      <c r="A38" s="78">
        <v>34</v>
      </c>
      <c r="B38" s="79" t="s">
        <v>292</v>
      </c>
      <c r="C38" s="102">
        <v>8</v>
      </c>
      <c r="D38" s="201">
        <v>80</v>
      </c>
      <c r="F38" s="98"/>
    </row>
    <row r="39" spans="1:6" s="80" customFormat="1" x14ac:dyDescent="0.25">
      <c r="A39" s="78">
        <v>35</v>
      </c>
      <c r="B39" s="79" t="s">
        <v>279</v>
      </c>
      <c r="C39" s="102">
        <v>8</v>
      </c>
      <c r="D39" s="201">
        <v>88.9</v>
      </c>
      <c r="F39" s="98"/>
    </row>
    <row r="40" spans="1:6" s="80" customFormat="1" ht="15.6" customHeight="1" x14ac:dyDescent="0.25">
      <c r="A40" s="78">
        <v>36</v>
      </c>
      <c r="B40" s="79" t="s">
        <v>265</v>
      </c>
      <c r="C40" s="102">
        <v>7</v>
      </c>
      <c r="D40" s="201">
        <v>30.4</v>
      </c>
      <c r="F40" s="98"/>
    </row>
    <row r="41" spans="1:6" ht="15" customHeight="1" x14ac:dyDescent="0.25">
      <c r="A41" s="78">
        <v>37</v>
      </c>
      <c r="B41" s="82" t="s">
        <v>432</v>
      </c>
      <c r="C41" s="102">
        <v>7</v>
      </c>
      <c r="D41" s="202">
        <v>87.5</v>
      </c>
      <c r="F41" s="98"/>
    </row>
    <row r="42" spans="1:6" x14ac:dyDescent="0.25">
      <c r="A42" s="78">
        <v>38</v>
      </c>
      <c r="B42" s="84" t="s">
        <v>337</v>
      </c>
      <c r="C42" s="102">
        <v>7</v>
      </c>
      <c r="D42" s="202">
        <v>87.5</v>
      </c>
      <c r="F42" s="98"/>
    </row>
    <row r="43" spans="1:6" ht="15.6" customHeight="1" x14ac:dyDescent="0.25">
      <c r="A43" s="78">
        <v>39</v>
      </c>
      <c r="B43" s="79" t="s">
        <v>278</v>
      </c>
      <c r="C43" s="102">
        <v>6</v>
      </c>
      <c r="D43" s="202">
        <v>28.6</v>
      </c>
      <c r="F43" s="98"/>
    </row>
    <row r="44" spans="1:6" ht="16.5" customHeight="1" x14ac:dyDescent="0.25">
      <c r="A44" s="78">
        <v>40</v>
      </c>
      <c r="B44" s="79" t="s">
        <v>296</v>
      </c>
      <c r="C44" s="102">
        <v>6</v>
      </c>
      <c r="D44" s="202">
        <v>66.7</v>
      </c>
      <c r="F44" s="98"/>
    </row>
    <row r="45" spans="1:6" x14ac:dyDescent="0.25">
      <c r="A45" s="78">
        <v>41</v>
      </c>
      <c r="B45" s="79" t="s">
        <v>336</v>
      </c>
      <c r="C45" s="102">
        <v>6</v>
      </c>
      <c r="D45" s="202">
        <v>75</v>
      </c>
      <c r="F45" s="98"/>
    </row>
    <row r="46" spans="1:6" x14ac:dyDescent="0.25">
      <c r="A46" s="78">
        <v>42</v>
      </c>
      <c r="B46" s="79" t="s">
        <v>430</v>
      </c>
      <c r="C46" s="102">
        <v>6</v>
      </c>
      <c r="D46" s="202">
        <v>100</v>
      </c>
      <c r="F46" s="98"/>
    </row>
    <row r="47" spans="1:6" ht="31.5" x14ac:dyDescent="0.25">
      <c r="A47" s="78">
        <v>43</v>
      </c>
      <c r="B47" s="85" t="s">
        <v>499</v>
      </c>
      <c r="C47" s="102">
        <v>6</v>
      </c>
      <c r="D47" s="202">
        <v>100</v>
      </c>
      <c r="F47" s="98"/>
    </row>
    <row r="48" spans="1:6" x14ac:dyDescent="0.25">
      <c r="A48" s="78">
        <v>44</v>
      </c>
      <c r="B48" s="85" t="s">
        <v>286</v>
      </c>
      <c r="C48" s="102">
        <v>5</v>
      </c>
      <c r="D48" s="202">
        <v>50</v>
      </c>
      <c r="F48" s="98"/>
    </row>
    <row r="49" spans="1:6" ht="15.6" customHeight="1" x14ac:dyDescent="0.25">
      <c r="A49" s="78">
        <v>45</v>
      </c>
      <c r="B49" s="85" t="s">
        <v>384</v>
      </c>
      <c r="C49" s="102">
        <v>5</v>
      </c>
      <c r="D49" s="202">
        <v>62.5</v>
      </c>
      <c r="F49" s="98"/>
    </row>
    <row r="50" spans="1:6" x14ac:dyDescent="0.25">
      <c r="A50" s="78">
        <v>46</v>
      </c>
      <c r="B50" s="85" t="s">
        <v>500</v>
      </c>
      <c r="C50" s="102">
        <v>5</v>
      </c>
      <c r="D50" s="202">
        <v>83.3</v>
      </c>
      <c r="F50" s="98"/>
    </row>
    <row r="51" spans="1:6" ht="15.6" customHeight="1" x14ac:dyDescent="0.25">
      <c r="A51" s="78">
        <v>47</v>
      </c>
      <c r="B51" s="85" t="s">
        <v>449</v>
      </c>
      <c r="C51" s="102">
        <v>5</v>
      </c>
      <c r="D51" s="202">
        <v>83.3</v>
      </c>
      <c r="F51" s="98"/>
    </row>
    <row r="52" spans="1:6" ht="16.5" customHeight="1" x14ac:dyDescent="0.25">
      <c r="A52" s="78">
        <v>48</v>
      </c>
      <c r="B52" s="85" t="s">
        <v>370</v>
      </c>
      <c r="C52" s="102">
        <v>5</v>
      </c>
      <c r="D52" s="202">
        <v>100</v>
      </c>
      <c r="F52" s="98"/>
    </row>
    <row r="53" spans="1:6" ht="16.5" customHeight="1" x14ac:dyDescent="0.25">
      <c r="A53" s="78">
        <v>49</v>
      </c>
      <c r="B53" s="85" t="s">
        <v>501</v>
      </c>
      <c r="C53" s="102">
        <v>5</v>
      </c>
      <c r="D53" s="202">
        <v>100</v>
      </c>
      <c r="F53" s="98"/>
    </row>
    <row r="54" spans="1:6" x14ac:dyDescent="0.25">
      <c r="A54" s="78">
        <v>50</v>
      </c>
      <c r="B54" s="84" t="s">
        <v>451</v>
      </c>
      <c r="C54" s="102">
        <v>5</v>
      </c>
      <c r="D54" s="202">
        <v>100</v>
      </c>
      <c r="F54" s="98"/>
    </row>
    <row r="55" spans="1:6" x14ac:dyDescent="0.25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2" sqref="B12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223" t="s">
        <v>233</v>
      </c>
      <c r="B1" s="223"/>
      <c r="C1" s="223"/>
    </row>
    <row r="2" spans="1:3" s="88" customFormat="1" ht="20.25" x14ac:dyDescent="0.3">
      <c r="A2" s="223" t="s">
        <v>507</v>
      </c>
      <c r="B2" s="223"/>
      <c r="C2" s="223"/>
    </row>
    <row r="3" spans="1:3" s="139" customFormat="1" ht="20.25" x14ac:dyDescent="0.3">
      <c r="A3" s="257" t="s">
        <v>89</v>
      </c>
      <c r="B3" s="257"/>
      <c r="C3" s="257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221" t="s">
        <v>95</v>
      </c>
      <c r="B5" s="225" t="s">
        <v>90</v>
      </c>
      <c r="C5" s="226" t="s">
        <v>234</v>
      </c>
    </row>
    <row r="6" spans="1:3" ht="13.15" customHeight="1" x14ac:dyDescent="0.25">
      <c r="A6" s="221"/>
      <c r="B6" s="225"/>
      <c r="C6" s="226"/>
    </row>
    <row r="7" spans="1:3" ht="27" customHeight="1" x14ac:dyDescent="0.25">
      <c r="A7" s="221"/>
      <c r="B7" s="225"/>
      <c r="C7" s="226"/>
    </row>
    <row r="8" spans="1:3" x14ac:dyDescent="0.25">
      <c r="A8" s="130" t="s">
        <v>4</v>
      </c>
      <c r="B8" s="129" t="s">
        <v>235</v>
      </c>
      <c r="C8" s="130">
        <v>1</v>
      </c>
    </row>
    <row r="9" spans="1:3" s="80" customFormat="1" ht="31.15" customHeight="1" x14ac:dyDescent="0.25">
      <c r="A9" s="130">
        <v>1</v>
      </c>
      <c r="B9" s="142" t="s">
        <v>189</v>
      </c>
      <c r="C9" s="133">
        <v>743</v>
      </c>
    </row>
    <row r="10" spans="1:3" s="80" customFormat="1" ht="31.15" customHeight="1" x14ac:dyDescent="0.25">
      <c r="A10" s="130">
        <v>2</v>
      </c>
      <c r="B10" s="142" t="s">
        <v>96</v>
      </c>
      <c r="C10" s="133">
        <v>359</v>
      </c>
    </row>
    <row r="11" spans="1:3" s="80" customFormat="1" ht="24" customHeight="1" x14ac:dyDescent="0.25">
      <c r="A11" s="130">
        <v>3</v>
      </c>
      <c r="B11" s="142" t="s">
        <v>97</v>
      </c>
      <c r="C11" s="133">
        <v>174</v>
      </c>
    </row>
    <row r="12" spans="1:3" s="80" customFormat="1" ht="24" customHeight="1" x14ac:dyDescent="0.25">
      <c r="A12" s="130">
        <v>4</v>
      </c>
      <c r="B12" s="142" t="s">
        <v>108</v>
      </c>
      <c r="C12" s="133">
        <v>121</v>
      </c>
    </row>
    <row r="13" spans="1:3" s="80" customFormat="1" ht="24" customHeight="1" x14ac:dyDescent="0.25">
      <c r="A13" s="130">
        <v>5</v>
      </c>
      <c r="B13" s="142" t="s">
        <v>103</v>
      </c>
      <c r="C13" s="133">
        <v>87</v>
      </c>
    </row>
    <row r="14" spans="1:3" s="80" customFormat="1" ht="24" customHeight="1" x14ac:dyDescent="0.25">
      <c r="A14" s="130">
        <v>6</v>
      </c>
      <c r="B14" s="142" t="s">
        <v>100</v>
      </c>
      <c r="C14" s="133">
        <v>60</v>
      </c>
    </row>
    <row r="15" spans="1:3" s="80" customFormat="1" ht="24" customHeight="1" x14ac:dyDescent="0.25">
      <c r="A15" s="130">
        <v>7</v>
      </c>
      <c r="B15" s="142" t="s">
        <v>104</v>
      </c>
      <c r="C15" s="133">
        <v>57</v>
      </c>
    </row>
    <row r="16" spans="1:3" s="80" customFormat="1" ht="24" customHeight="1" x14ac:dyDescent="0.25">
      <c r="A16" s="130">
        <v>8</v>
      </c>
      <c r="B16" s="142" t="s">
        <v>98</v>
      </c>
      <c r="C16" s="133">
        <v>52</v>
      </c>
    </row>
    <row r="17" spans="1:3" s="80" customFormat="1" ht="24" customHeight="1" x14ac:dyDescent="0.25">
      <c r="A17" s="130">
        <v>9</v>
      </c>
      <c r="B17" s="142" t="s">
        <v>338</v>
      </c>
      <c r="C17" s="133">
        <v>50</v>
      </c>
    </row>
    <row r="18" spans="1:3" s="80" customFormat="1" ht="24" customHeight="1" x14ac:dyDescent="0.25">
      <c r="A18" s="130">
        <v>10</v>
      </c>
      <c r="B18" s="142" t="s">
        <v>106</v>
      </c>
      <c r="C18" s="133">
        <v>47</v>
      </c>
    </row>
    <row r="19" spans="1:3" s="80" customFormat="1" ht="24" customHeight="1" x14ac:dyDescent="0.25">
      <c r="A19" s="130">
        <v>11</v>
      </c>
      <c r="B19" s="142" t="s">
        <v>101</v>
      </c>
      <c r="C19" s="133">
        <v>47</v>
      </c>
    </row>
    <row r="20" spans="1:3" s="80" customFormat="1" ht="24" customHeight="1" x14ac:dyDescent="0.25">
      <c r="A20" s="130">
        <v>12</v>
      </c>
      <c r="B20" s="142" t="s">
        <v>111</v>
      </c>
      <c r="C20" s="133">
        <v>39</v>
      </c>
    </row>
    <row r="21" spans="1:3" s="80" customFormat="1" ht="24" customHeight="1" x14ac:dyDescent="0.25">
      <c r="A21" s="130">
        <v>13</v>
      </c>
      <c r="B21" s="142" t="s">
        <v>110</v>
      </c>
      <c r="C21" s="133">
        <v>29</v>
      </c>
    </row>
    <row r="22" spans="1:3" s="80" customFormat="1" ht="24" customHeight="1" x14ac:dyDescent="0.25">
      <c r="A22" s="130">
        <v>14</v>
      </c>
      <c r="B22" s="142" t="s">
        <v>118</v>
      </c>
      <c r="C22" s="133">
        <v>29</v>
      </c>
    </row>
    <row r="23" spans="1:3" s="80" customFormat="1" ht="24" customHeight="1" x14ac:dyDescent="0.25">
      <c r="A23" s="130">
        <v>15</v>
      </c>
      <c r="B23" s="142" t="s">
        <v>214</v>
      </c>
      <c r="C23" s="133">
        <v>28</v>
      </c>
    </row>
    <row r="24" spans="1:3" s="80" customFormat="1" ht="24" customHeight="1" x14ac:dyDescent="0.25">
      <c r="A24" s="130">
        <v>16</v>
      </c>
      <c r="B24" s="142" t="s">
        <v>105</v>
      </c>
      <c r="C24" s="133">
        <v>25</v>
      </c>
    </row>
    <row r="25" spans="1:3" s="80" customFormat="1" ht="24" customHeight="1" x14ac:dyDescent="0.25">
      <c r="A25" s="130">
        <v>17</v>
      </c>
      <c r="B25" s="142" t="s">
        <v>239</v>
      </c>
      <c r="C25" s="133">
        <v>24</v>
      </c>
    </row>
    <row r="26" spans="1:3" s="80" customFormat="1" ht="24" customHeight="1" x14ac:dyDescent="0.25">
      <c r="A26" s="130">
        <v>18</v>
      </c>
      <c r="B26" s="142" t="s">
        <v>136</v>
      </c>
      <c r="C26" s="133">
        <v>23</v>
      </c>
    </row>
    <row r="27" spans="1:3" s="80" customFormat="1" ht="31.15" customHeight="1" x14ac:dyDescent="0.25">
      <c r="A27" s="130">
        <v>19</v>
      </c>
      <c r="B27" s="142" t="s">
        <v>115</v>
      </c>
      <c r="C27" s="133">
        <v>22</v>
      </c>
    </row>
    <row r="28" spans="1:3" s="80" customFormat="1" ht="24" customHeight="1" x14ac:dyDescent="0.25">
      <c r="A28" s="130">
        <v>20</v>
      </c>
      <c r="B28" s="142" t="s">
        <v>109</v>
      </c>
      <c r="C28" s="133">
        <v>22</v>
      </c>
    </row>
    <row r="29" spans="1:3" s="80" customFormat="1" ht="24" customHeight="1" x14ac:dyDescent="0.25">
      <c r="A29" s="130">
        <v>21</v>
      </c>
      <c r="B29" s="142" t="s">
        <v>137</v>
      </c>
      <c r="C29" s="133">
        <v>20</v>
      </c>
    </row>
    <row r="30" spans="1:3" s="80" customFormat="1" ht="24" customHeight="1" x14ac:dyDescent="0.25">
      <c r="A30" s="130">
        <v>22</v>
      </c>
      <c r="B30" s="142" t="s">
        <v>128</v>
      </c>
      <c r="C30" s="133">
        <v>20</v>
      </c>
    </row>
    <row r="31" spans="1:3" s="80" customFormat="1" ht="24" customHeight="1" x14ac:dyDescent="0.25">
      <c r="A31" s="130">
        <v>23</v>
      </c>
      <c r="B31" s="142" t="s">
        <v>121</v>
      </c>
      <c r="C31" s="133">
        <v>19</v>
      </c>
    </row>
    <row r="32" spans="1:3" s="80" customFormat="1" ht="24" customHeight="1" x14ac:dyDescent="0.25">
      <c r="A32" s="130">
        <v>24</v>
      </c>
      <c r="B32" s="142" t="s">
        <v>167</v>
      </c>
      <c r="C32" s="133">
        <v>19</v>
      </c>
    </row>
    <row r="33" spans="1:3" s="80" customFormat="1" ht="24" customHeight="1" x14ac:dyDescent="0.25">
      <c r="A33" s="130">
        <v>25</v>
      </c>
      <c r="B33" s="142" t="s">
        <v>317</v>
      </c>
      <c r="C33" s="133">
        <v>17</v>
      </c>
    </row>
    <row r="34" spans="1:3" s="80" customFormat="1" ht="24" customHeight="1" x14ac:dyDescent="0.25">
      <c r="A34" s="130">
        <v>26</v>
      </c>
      <c r="B34" s="142" t="s">
        <v>145</v>
      </c>
      <c r="C34" s="133">
        <v>17</v>
      </c>
    </row>
    <row r="35" spans="1:3" s="80" customFormat="1" ht="24" customHeight="1" x14ac:dyDescent="0.25">
      <c r="A35" s="130">
        <v>27</v>
      </c>
      <c r="B35" s="142" t="s">
        <v>113</v>
      </c>
      <c r="C35" s="133">
        <v>17</v>
      </c>
    </row>
    <row r="36" spans="1:3" s="80" customFormat="1" ht="46.9" customHeight="1" x14ac:dyDescent="0.25">
      <c r="A36" s="130">
        <v>28</v>
      </c>
      <c r="B36" s="142" t="s">
        <v>206</v>
      </c>
      <c r="C36" s="133">
        <v>17</v>
      </c>
    </row>
    <row r="37" spans="1:3" s="80" customFormat="1" ht="24" customHeight="1" x14ac:dyDescent="0.25">
      <c r="A37" s="130">
        <v>29</v>
      </c>
      <c r="B37" s="142" t="s">
        <v>112</v>
      </c>
      <c r="C37" s="133">
        <v>17</v>
      </c>
    </row>
    <row r="38" spans="1:3" s="80" customFormat="1" ht="24" customHeight="1" x14ac:dyDescent="0.25">
      <c r="A38" s="130">
        <v>30</v>
      </c>
      <c r="B38" s="142" t="s">
        <v>203</v>
      </c>
      <c r="C38" s="133">
        <v>14</v>
      </c>
    </row>
    <row r="39" spans="1:3" s="80" customFormat="1" ht="24" customHeight="1" x14ac:dyDescent="0.25">
      <c r="A39" s="130">
        <v>31</v>
      </c>
      <c r="B39" s="142" t="s">
        <v>182</v>
      </c>
      <c r="C39" s="133">
        <v>14</v>
      </c>
    </row>
    <row r="40" spans="1:3" s="80" customFormat="1" ht="31.15" customHeight="1" x14ac:dyDescent="0.25">
      <c r="A40" s="130">
        <v>32</v>
      </c>
      <c r="B40" s="142" t="s">
        <v>227</v>
      </c>
      <c r="C40" s="133">
        <v>13</v>
      </c>
    </row>
    <row r="41" spans="1:3" s="80" customFormat="1" ht="24" customHeight="1" x14ac:dyDescent="0.25">
      <c r="A41" s="130">
        <v>33</v>
      </c>
      <c r="B41" s="142" t="s">
        <v>129</v>
      </c>
      <c r="C41" s="133">
        <v>13</v>
      </c>
    </row>
    <row r="42" spans="1:3" s="80" customFormat="1" ht="24" customHeight="1" x14ac:dyDescent="0.25">
      <c r="A42" s="130">
        <v>34</v>
      </c>
      <c r="B42" s="142" t="s">
        <v>126</v>
      </c>
      <c r="C42" s="133">
        <v>12</v>
      </c>
    </row>
    <row r="43" spans="1:3" s="80" customFormat="1" ht="24" customHeight="1" x14ac:dyDescent="0.25">
      <c r="A43" s="130">
        <v>35</v>
      </c>
      <c r="B43" s="142" t="s">
        <v>169</v>
      </c>
      <c r="C43" s="133">
        <v>12</v>
      </c>
    </row>
    <row r="44" spans="1:3" s="80" customFormat="1" ht="24" customHeight="1" x14ac:dyDescent="0.25">
      <c r="A44" s="130">
        <v>36</v>
      </c>
      <c r="B44" s="142" t="s">
        <v>177</v>
      </c>
      <c r="C44" s="133">
        <v>12</v>
      </c>
    </row>
    <row r="45" spans="1:3" s="80" customFormat="1" ht="24" customHeight="1" x14ac:dyDescent="0.25">
      <c r="A45" s="130">
        <v>37</v>
      </c>
      <c r="B45" s="142" t="s">
        <v>138</v>
      </c>
      <c r="C45" s="133">
        <v>12</v>
      </c>
    </row>
    <row r="46" spans="1:3" s="80" customFormat="1" ht="24" customHeight="1" x14ac:dyDescent="0.25">
      <c r="A46" s="130">
        <v>38</v>
      </c>
      <c r="B46" s="142" t="s">
        <v>123</v>
      </c>
      <c r="C46" s="133">
        <v>12</v>
      </c>
    </row>
    <row r="47" spans="1:3" s="80" customFormat="1" ht="24" customHeight="1" x14ac:dyDescent="0.25">
      <c r="A47" s="130">
        <v>39</v>
      </c>
      <c r="B47" s="142" t="s">
        <v>179</v>
      </c>
      <c r="C47" s="133">
        <v>11</v>
      </c>
    </row>
    <row r="48" spans="1:3" s="80" customFormat="1" ht="24" customHeight="1" x14ac:dyDescent="0.25">
      <c r="A48" s="130">
        <v>40</v>
      </c>
      <c r="B48" s="142" t="s">
        <v>148</v>
      </c>
      <c r="C48" s="133">
        <v>10</v>
      </c>
    </row>
    <row r="49" spans="1:3" s="80" customFormat="1" ht="24" customHeight="1" x14ac:dyDescent="0.25">
      <c r="A49" s="130">
        <v>41</v>
      </c>
      <c r="B49" s="142" t="s">
        <v>160</v>
      </c>
      <c r="C49" s="133">
        <v>10</v>
      </c>
    </row>
    <row r="50" spans="1:3" s="80" customFormat="1" ht="24" customHeight="1" x14ac:dyDescent="0.25">
      <c r="A50" s="130">
        <v>42</v>
      </c>
      <c r="B50" s="142" t="s">
        <v>131</v>
      </c>
      <c r="C50" s="133">
        <v>10</v>
      </c>
    </row>
    <row r="51" spans="1:3" s="80" customFormat="1" ht="24" customHeight="1" x14ac:dyDescent="0.25">
      <c r="A51" s="130">
        <v>43</v>
      </c>
      <c r="B51" s="142" t="s">
        <v>380</v>
      </c>
      <c r="C51" s="133">
        <v>9</v>
      </c>
    </row>
    <row r="52" spans="1:3" s="80" customFormat="1" ht="24" customHeight="1" x14ac:dyDescent="0.25">
      <c r="A52" s="130">
        <v>44</v>
      </c>
      <c r="B52" s="142" t="s">
        <v>156</v>
      </c>
      <c r="C52" s="133">
        <v>9</v>
      </c>
    </row>
    <row r="53" spans="1:3" s="80" customFormat="1" ht="24" customHeight="1" x14ac:dyDescent="0.25">
      <c r="A53" s="130">
        <v>45</v>
      </c>
      <c r="B53" s="142" t="s">
        <v>159</v>
      </c>
      <c r="C53" s="133">
        <v>9</v>
      </c>
    </row>
    <row r="54" spans="1:3" s="80" customFormat="1" ht="24" customHeight="1" x14ac:dyDescent="0.25">
      <c r="A54" s="130">
        <v>46</v>
      </c>
      <c r="B54" s="142" t="s">
        <v>197</v>
      </c>
      <c r="C54" s="133">
        <v>9</v>
      </c>
    </row>
    <row r="55" spans="1:3" s="80" customFormat="1" ht="24" customHeight="1" x14ac:dyDescent="0.25">
      <c r="A55" s="130">
        <v>47</v>
      </c>
      <c r="B55" s="142" t="s">
        <v>237</v>
      </c>
      <c r="C55" s="133">
        <v>9</v>
      </c>
    </row>
    <row r="56" spans="1:3" s="80" customFormat="1" ht="24" customHeight="1" x14ac:dyDescent="0.25">
      <c r="A56" s="130">
        <v>48</v>
      </c>
      <c r="B56" s="142" t="s">
        <v>107</v>
      </c>
      <c r="C56" s="133">
        <v>9</v>
      </c>
    </row>
    <row r="57" spans="1:3" s="80" customFormat="1" ht="24" customHeight="1" x14ac:dyDescent="0.25">
      <c r="A57" s="130">
        <v>49</v>
      </c>
      <c r="B57" s="142" t="s">
        <v>116</v>
      </c>
      <c r="C57" s="133">
        <v>9</v>
      </c>
    </row>
    <row r="58" spans="1:3" s="80" customFormat="1" ht="24" customHeight="1" x14ac:dyDescent="0.25">
      <c r="A58" s="130">
        <v>50</v>
      </c>
      <c r="B58" s="142" t="s">
        <v>150</v>
      </c>
      <c r="C58" s="133">
        <v>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K20" sqref="K20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223" t="s">
        <v>233</v>
      </c>
      <c r="B1" s="223"/>
      <c r="C1" s="223"/>
      <c r="D1" s="144"/>
      <c r="E1" s="144"/>
      <c r="F1" s="144"/>
      <c r="G1" s="144"/>
    </row>
    <row r="2" spans="1:7" s="88" customFormat="1" ht="20.25" x14ac:dyDescent="0.3">
      <c r="A2" s="223" t="s">
        <v>507</v>
      </c>
      <c r="B2" s="223"/>
      <c r="C2" s="223"/>
      <c r="D2" s="144"/>
      <c r="E2" s="144"/>
      <c r="F2" s="144"/>
      <c r="G2" s="144"/>
    </row>
    <row r="3" spans="1:7" s="88" customFormat="1" ht="20.25" x14ac:dyDescent="0.3">
      <c r="A3" s="223" t="s">
        <v>143</v>
      </c>
      <c r="B3" s="223"/>
      <c r="C3" s="223"/>
    </row>
    <row r="4" spans="1:7" s="90" customFormat="1" ht="12.75" x14ac:dyDescent="0.2">
      <c r="A4" s="140"/>
      <c r="B4" s="145"/>
    </row>
    <row r="5" spans="1:7" ht="13.15" customHeight="1" x14ac:dyDescent="0.25">
      <c r="A5" s="221" t="s">
        <v>95</v>
      </c>
      <c r="B5" s="221" t="s">
        <v>90</v>
      </c>
      <c r="C5" s="226" t="s">
        <v>234</v>
      </c>
    </row>
    <row r="6" spans="1:7" ht="22.9" customHeight="1" x14ac:dyDescent="0.25">
      <c r="A6" s="221"/>
      <c r="B6" s="221"/>
      <c r="C6" s="226"/>
    </row>
    <row r="7" spans="1:7" ht="13.9" customHeight="1" x14ac:dyDescent="0.25">
      <c r="A7" s="221"/>
      <c r="B7" s="221"/>
      <c r="C7" s="226"/>
    </row>
    <row r="8" spans="1:7" x14ac:dyDescent="0.25">
      <c r="A8" s="130" t="s">
        <v>4</v>
      </c>
      <c r="B8" s="130" t="s">
        <v>235</v>
      </c>
      <c r="C8" s="130">
        <v>1</v>
      </c>
    </row>
    <row r="9" spans="1:7" s="88" customFormat="1" ht="34.9" customHeight="1" x14ac:dyDescent="0.3">
      <c r="A9" s="227" t="s">
        <v>144</v>
      </c>
      <c r="B9" s="227"/>
      <c r="C9" s="227"/>
    </row>
    <row r="10" spans="1:7" ht="18" customHeight="1" x14ac:dyDescent="0.25">
      <c r="A10" s="130">
        <v>1</v>
      </c>
      <c r="B10" s="146" t="s">
        <v>317</v>
      </c>
      <c r="C10" s="147">
        <v>17</v>
      </c>
    </row>
    <row r="11" spans="1:7" ht="18" customHeight="1" x14ac:dyDescent="0.25">
      <c r="A11" s="130">
        <v>2</v>
      </c>
      <c r="B11" s="146" t="s">
        <v>145</v>
      </c>
      <c r="C11" s="147">
        <v>17</v>
      </c>
    </row>
    <row r="12" spans="1:7" ht="18" customHeight="1" x14ac:dyDescent="0.25">
      <c r="A12" s="130">
        <v>3</v>
      </c>
      <c r="B12" s="148" t="s">
        <v>148</v>
      </c>
      <c r="C12" s="147">
        <v>10</v>
      </c>
    </row>
    <row r="13" spans="1:7" ht="18" customHeight="1" x14ac:dyDescent="0.25">
      <c r="A13" s="130">
        <v>4</v>
      </c>
      <c r="B13" s="148" t="s">
        <v>380</v>
      </c>
      <c r="C13" s="147">
        <v>9</v>
      </c>
    </row>
    <row r="14" spans="1:7" ht="18" customHeight="1" x14ac:dyDescent="0.25">
      <c r="A14" s="130">
        <v>5</v>
      </c>
      <c r="B14" s="148" t="s">
        <v>150</v>
      </c>
      <c r="C14" s="147">
        <v>8</v>
      </c>
    </row>
    <row r="15" spans="1:7" ht="18" customHeight="1" x14ac:dyDescent="0.25">
      <c r="A15" s="130">
        <v>6</v>
      </c>
      <c r="B15" s="148" t="s">
        <v>149</v>
      </c>
      <c r="C15" s="147">
        <v>7</v>
      </c>
    </row>
    <row r="16" spans="1:7" ht="18" customHeight="1" x14ac:dyDescent="0.25">
      <c r="A16" s="130">
        <v>7</v>
      </c>
      <c r="B16" s="148" t="s">
        <v>321</v>
      </c>
      <c r="C16" s="147">
        <v>7</v>
      </c>
    </row>
    <row r="17" spans="1:3" ht="18" customHeight="1" x14ac:dyDescent="0.25">
      <c r="A17" s="130">
        <v>8</v>
      </c>
      <c r="B17" s="148" t="s">
        <v>146</v>
      </c>
      <c r="C17" s="147">
        <v>7</v>
      </c>
    </row>
    <row r="18" spans="1:3" ht="18" customHeight="1" x14ac:dyDescent="0.25">
      <c r="A18" s="130">
        <v>9</v>
      </c>
      <c r="B18" s="148" t="s">
        <v>358</v>
      </c>
      <c r="C18" s="147">
        <v>6</v>
      </c>
    </row>
    <row r="19" spans="1:3" ht="18" customHeight="1" x14ac:dyDescent="0.25">
      <c r="A19" s="130">
        <v>10</v>
      </c>
      <c r="B19" s="148" t="s">
        <v>191</v>
      </c>
      <c r="C19" s="147">
        <v>6</v>
      </c>
    </row>
    <row r="20" spans="1:3" ht="18" customHeight="1" x14ac:dyDescent="0.25">
      <c r="A20" s="130">
        <v>11</v>
      </c>
      <c r="B20" s="148" t="s">
        <v>359</v>
      </c>
      <c r="C20" s="147">
        <v>6</v>
      </c>
    </row>
    <row r="21" spans="1:3" ht="18" customHeight="1" x14ac:dyDescent="0.25">
      <c r="A21" s="130">
        <v>12</v>
      </c>
      <c r="B21" s="148" t="s">
        <v>122</v>
      </c>
      <c r="C21" s="147">
        <v>6</v>
      </c>
    </row>
    <row r="22" spans="1:3" ht="18" customHeight="1" x14ac:dyDescent="0.25">
      <c r="A22" s="130">
        <v>13</v>
      </c>
      <c r="B22" s="148" t="s">
        <v>207</v>
      </c>
      <c r="C22" s="147">
        <v>5</v>
      </c>
    </row>
    <row r="23" spans="1:3" ht="18" customHeight="1" x14ac:dyDescent="0.25">
      <c r="A23" s="130">
        <v>14</v>
      </c>
      <c r="B23" s="148" t="s">
        <v>394</v>
      </c>
      <c r="C23" s="147">
        <v>4</v>
      </c>
    </row>
    <row r="24" spans="1:3" ht="18" customHeight="1" x14ac:dyDescent="0.25">
      <c r="A24" s="130">
        <v>15</v>
      </c>
      <c r="B24" s="146" t="s">
        <v>190</v>
      </c>
      <c r="C24" s="147">
        <v>4</v>
      </c>
    </row>
    <row r="25" spans="1:3" s="88" customFormat="1" ht="34.9" customHeight="1" x14ac:dyDescent="0.3">
      <c r="A25" s="227" t="s">
        <v>36</v>
      </c>
      <c r="B25" s="227"/>
      <c r="C25" s="227"/>
    </row>
    <row r="26" spans="1:3" ht="18" customHeight="1" x14ac:dyDescent="0.25">
      <c r="A26" s="130">
        <v>1</v>
      </c>
      <c r="B26" s="148" t="s">
        <v>214</v>
      </c>
      <c r="C26" s="130">
        <v>28</v>
      </c>
    </row>
    <row r="27" spans="1:3" ht="18" customHeight="1" x14ac:dyDescent="0.25">
      <c r="A27" s="130">
        <v>2</v>
      </c>
      <c r="B27" s="149" t="s">
        <v>137</v>
      </c>
      <c r="C27" s="130">
        <v>20</v>
      </c>
    </row>
    <row r="28" spans="1:3" ht="18" customHeight="1" x14ac:dyDescent="0.25">
      <c r="A28" s="130">
        <v>3</v>
      </c>
      <c r="B28" s="149" t="s">
        <v>121</v>
      </c>
      <c r="C28" s="130">
        <v>19</v>
      </c>
    </row>
    <row r="29" spans="1:3" ht="18" customHeight="1" x14ac:dyDescent="0.25">
      <c r="A29" s="130">
        <v>4</v>
      </c>
      <c r="B29" s="149" t="s">
        <v>153</v>
      </c>
      <c r="C29" s="130">
        <v>7</v>
      </c>
    </row>
    <row r="30" spans="1:3" ht="18" customHeight="1" x14ac:dyDescent="0.25">
      <c r="A30" s="130">
        <v>5</v>
      </c>
      <c r="B30" s="149" t="s">
        <v>188</v>
      </c>
      <c r="C30" s="130">
        <v>7</v>
      </c>
    </row>
    <row r="31" spans="1:3" ht="18" customHeight="1" x14ac:dyDescent="0.25">
      <c r="A31" s="130">
        <v>6</v>
      </c>
      <c r="B31" s="149" t="s">
        <v>140</v>
      </c>
      <c r="C31" s="130">
        <v>6</v>
      </c>
    </row>
    <row r="32" spans="1:3" ht="18" customHeight="1" x14ac:dyDescent="0.25">
      <c r="A32" s="130">
        <v>7</v>
      </c>
      <c r="B32" s="149" t="s">
        <v>194</v>
      </c>
      <c r="C32" s="130">
        <v>6</v>
      </c>
    </row>
    <row r="33" spans="1:3" ht="18" customHeight="1" x14ac:dyDescent="0.25">
      <c r="A33" s="130">
        <v>8</v>
      </c>
      <c r="B33" s="149" t="s">
        <v>396</v>
      </c>
      <c r="C33" s="130">
        <v>5</v>
      </c>
    </row>
    <row r="34" spans="1:3" ht="18" customHeight="1" x14ac:dyDescent="0.25">
      <c r="A34" s="130">
        <v>9</v>
      </c>
      <c r="B34" s="95" t="s">
        <v>503</v>
      </c>
      <c r="C34" s="130">
        <v>5</v>
      </c>
    </row>
    <row r="35" spans="1:3" ht="18" customHeight="1" x14ac:dyDescent="0.25">
      <c r="A35" s="130">
        <v>10</v>
      </c>
      <c r="B35" s="149" t="s">
        <v>114</v>
      </c>
      <c r="C35" s="130">
        <v>5</v>
      </c>
    </row>
    <row r="36" spans="1:3" ht="18" customHeight="1" x14ac:dyDescent="0.25">
      <c r="A36" s="130">
        <v>11</v>
      </c>
      <c r="B36" s="149" t="s">
        <v>388</v>
      </c>
      <c r="C36" s="130">
        <v>5</v>
      </c>
    </row>
    <row r="37" spans="1:3" ht="18" customHeight="1" x14ac:dyDescent="0.25">
      <c r="A37" s="130">
        <v>12</v>
      </c>
      <c r="B37" s="149" t="s">
        <v>193</v>
      </c>
      <c r="C37" s="130">
        <v>5</v>
      </c>
    </row>
    <row r="38" spans="1:3" ht="18" customHeight="1" x14ac:dyDescent="0.25">
      <c r="A38" s="130">
        <v>13</v>
      </c>
      <c r="B38" s="149" t="s">
        <v>212</v>
      </c>
      <c r="C38" s="130">
        <v>5</v>
      </c>
    </row>
    <row r="39" spans="1:3" ht="18" customHeight="1" x14ac:dyDescent="0.25">
      <c r="A39" s="130">
        <v>14</v>
      </c>
      <c r="B39" s="149" t="s">
        <v>151</v>
      </c>
      <c r="C39" s="130">
        <v>5</v>
      </c>
    </row>
    <row r="40" spans="1:3" ht="18" customHeight="1" x14ac:dyDescent="0.25">
      <c r="A40" s="130">
        <v>15</v>
      </c>
      <c r="B40" s="149" t="s">
        <v>504</v>
      </c>
      <c r="C40" s="130">
        <v>4</v>
      </c>
    </row>
    <row r="41" spans="1:3" s="88" customFormat="1" ht="34.9" customHeight="1" x14ac:dyDescent="0.3">
      <c r="A41" s="227" t="s">
        <v>37</v>
      </c>
      <c r="B41" s="227"/>
      <c r="C41" s="227"/>
    </row>
    <row r="42" spans="1:3" ht="18.600000000000001" customHeight="1" x14ac:dyDescent="0.25">
      <c r="A42" s="130">
        <v>1</v>
      </c>
      <c r="B42" s="150" t="s">
        <v>103</v>
      </c>
      <c r="C42" s="151">
        <v>87</v>
      </c>
    </row>
    <row r="43" spans="1:3" ht="18.600000000000001" customHeight="1" x14ac:dyDescent="0.25">
      <c r="A43" s="130">
        <v>2</v>
      </c>
      <c r="B43" s="150" t="s">
        <v>110</v>
      </c>
      <c r="C43" s="151">
        <v>29</v>
      </c>
    </row>
    <row r="44" spans="1:3" ht="18.600000000000001" customHeight="1" x14ac:dyDescent="0.25">
      <c r="A44" s="130">
        <v>3</v>
      </c>
      <c r="B44" s="150" t="s">
        <v>113</v>
      </c>
      <c r="C44" s="151">
        <v>17</v>
      </c>
    </row>
    <row r="45" spans="1:3" ht="18.600000000000001" customHeight="1" x14ac:dyDescent="0.25">
      <c r="A45" s="130">
        <v>4</v>
      </c>
      <c r="B45" s="150" t="s">
        <v>156</v>
      </c>
      <c r="C45" s="151">
        <v>9</v>
      </c>
    </row>
    <row r="46" spans="1:3" ht="18.600000000000001" customHeight="1" x14ac:dyDescent="0.25">
      <c r="A46" s="130">
        <v>5</v>
      </c>
      <c r="B46" s="150" t="s">
        <v>391</v>
      </c>
      <c r="C46" s="151">
        <v>8</v>
      </c>
    </row>
    <row r="47" spans="1:3" ht="18.600000000000001" customHeight="1" x14ac:dyDescent="0.25">
      <c r="A47" s="130">
        <v>6</v>
      </c>
      <c r="B47" s="150" t="s">
        <v>399</v>
      </c>
      <c r="C47" s="151">
        <v>7</v>
      </c>
    </row>
    <row r="48" spans="1:3" ht="18.600000000000001" customHeight="1" x14ac:dyDescent="0.25">
      <c r="A48" s="130">
        <v>7</v>
      </c>
      <c r="B48" s="150" t="s">
        <v>468</v>
      </c>
      <c r="C48" s="151">
        <v>6</v>
      </c>
    </row>
    <row r="49" spans="1:3" ht="18.600000000000001" customHeight="1" x14ac:dyDescent="0.25">
      <c r="A49" s="130">
        <v>8</v>
      </c>
      <c r="B49" s="150" t="s">
        <v>154</v>
      </c>
      <c r="C49" s="151">
        <v>5</v>
      </c>
    </row>
    <row r="50" spans="1:3" ht="18.600000000000001" customHeight="1" x14ac:dyDescent="0.25">
      <c r="A50" s="130">
        <v>9</v>
      </c>
      <c r="B50" s="150" t="s">
        <v>322</v>
      </c>
      <c r="C50" s="151">
        <v>5</v>
      </c>
    </row>
    <row r="51" spans="1:3" ht="18.600000000000001" customHeight="1" x14ac:dyDescent="0.25">
      <c r="A51" s="130">
        <v>10</v>
      </c>
      <c r="B51" s="150" t="s">
        <v>155</v>
      </c>
      <c r="C51" s="151">
        <v>4</v>
      </c>
    </row>
    <row r="52" spans="1:3" ht="18.600000000000001" customHeight="1" x14ac:dyDescent="0.25">
      <c r="A52" s="130">
        <v>11</v>
      </c>
      <c r="B52" s="150" t="s">
        <v>436</v>
      </c>
      <c r="C52" s="151">
        <v>4</v>
      </c>
    </row>
    <row r="53" spans="1:3" ht="18.600000000000001" customHeight="1" x14ac:dyDescent="0.25">
      <c r="A53" s="130">
        <v>12</v>
      </c>
      <c r="B53" s="150" t="s">
        <v>381</v>
      </c>
      <c r="C53" s="151">
        <v>3</v>
      </c>
    </row>
    <row r="54" spans="1:3" ht="18.600000000000001" customHeight="1" x14ac:dyDescent="0.25">
      <c r="A54" s="130">
        <v>13</v>
      </c>
      <c r="B54" s="150" t="s">
        <v>127</v>
      </c>
      <c r="C54" s="151">
        <v>3</v>
      </c>
    </row>
    <row r="55" spans="1:3" ht="18.600000000000001" customHeight="1" x14ac:dyDescent="0.25">
      <c r="A55" s="130">
        <v>14</v>
      </c>
      <c r="B55" s="150" t="s">
        <v>217</v>
      </c>
      <c r="C55" s="151">
        <v>3</v>
      </c>
    </row>
    <row r="56" spans="1:3" ht="18.600000000000001" customHeight="1" x14ac:dyDescent="0.25">
      <c r="A56" s="130">
        <v>15</v>
      </c>
      <c r="B56" s="150" t="s">
        <v>218</v>
      </c>
      <c r="C56" s="151">
        <v>3</v>
      </c>
    </row>
    <row r="57" spans="1:3" s="88" customFormat="1" ht="34.9" customHeight="1" x14ac:dyDescent="0.3">
      <c r="A57" s="227" t="s">
        <v>38</v>
      </c>
      <c r="B57" s="227"/>
      <c r="C57" s="227"/>
    </row>
    <row r="58" spans="1:3" ht="18.600000000000001" customHeight="1" x14ac:dyDescent="0.25">
      <c r="A58" s="151">
        <v>1</v>
      </c>
      <c r="B58" s="146" t="s">
        <v>128</v>
      </c>
      <c r="C58" s="130">
        <v>20</v>
      </c>
    </row>
    <row r="59" spans="1:3" ht="18.600000000000001" customHeight="1" x14ac:dyDescent="0.25">
      <c r="A59" s="151">
        <v>2</v>
      </c>
      <c r="B59" s="146" t="s">
        <v>160</v>
      </c>
      <c r="C59" s="130">
        <v>10</v>
      </c>
    </row>
    <row r="60" spans="1:3" ht="18.600000000000001" customHeight="1" x14ac:dyDescent="0.25">
      <c r="A60" s="151">
        <v>3</v>
      </c>
      <c r="B60" s="146" t="s">
        <v>159</v>
      </c>
      <c r="C60" s="130">
        <v>9</v>
      </c>
    </row>
    <row r="61" spans="1:3" ht="18.600000000000001" customHeight="1" x14ac:dyDescent="0.25">
      <c r="A61" s="151">
        <v>4</v>
      </c>
      <c r="B61" s="146" t="s">
        <v>197</v>
      </c>
      <c r="C61" s="130">
        <v>9</v>
      </c>
    </row>
    <row r="62" spans="1:3" ht="18.600000000000001" customHeight="1" x14ac:dyDescent="0.25">
      <c r="A62" s="151">
        <v>5</v>
      </c>
      <c r="B62" s="146" t="s">
        <v>141</v>
      </c>
      <c r="C62" s="130">
        <v>8</v>
      </c>
    </row>
    <row r="63" spans="1:3" ht="18.600000000000001" customHeight="1" x14ac:dyDescent="0.25">
      <c r="A63" s="151">
        <v>6</v>
      </c>
      <c r="B63" s="146" t="s">
        <v>120</v>
      </c>
      <c r="C63" s="130">
        <v>7</v>
      </c>
    </row>
    <row r="64" spans="1:3" ht="18.600000000000001" customHeight="1" x14ac:dyDescent="0.25">
      <c r="A64" s="151">
        <v>7</v>
      </c>
      <c r="B64" s="146" t="s">
        <v>162</v>
      </c>
      <c r="C64" s="130">
        <v>6</v>
      </c>
    </row>
    <row r="65" spans="1:3" ht="18.600000000000001" customHeight="1" x14ac:dyDescent="0.25">
      <c r="A65" s="151">
        <v>8</v>
      </c>
      <c r="B65" s="146" t="s">
        <v>158</v>
      </c>
      <c r="C65" s="130">
        <v>6</v>
      </c>
    </row>
    <row r="66" spans="1:3" ht="18.600000000000001" customHeight="1" x14ac:dyDescent="0.25">
      <c r="A66" s="151">
        <v>9</v>
      </c>
      <c r="B66" s="146" t="s">
        <v>161</v>
      </c>
      <c r="C66" s="130">
        <v>5</v>
      </c>
    </row>
    <row r="67" spans="1:3" ht="18.600000000000001" customHeight="1" x14ac:dyDescent="0.25">
      <c r="A67" s="151">
        <v>10</v>
      </c>
      <c r="B67" s="146" t="s">
        <v>157</v>
      </c>
      <c r="C67" s="130">
        <v>3</v>
      </c>
    </row>
    <row r="68" spans="1:3" ht="18.600000000000001" customHeight="1" x14ac:dyDescent="0.25">
      <c r="A68" s="151">
        <v>11</v>
      </c>
      <c r="B68" s="146" t="s">
        <v>220</v>
      </c>
      <c r="C68" s="130">
        <v>3</v>
      </c>
    </row>
    <row r="69" spans="1:3" ht="18.600000000000001" customHeight="1" x14ac:dyDescent="0.25">
      <c r="A69" s="151">
        <v>12</v>
      </c>
      <c r="B69" s="146" t="s">
        <v>453</v>
      </c>
      <c r="C69" s="130">
        <v>2</v>
      </c>
    </row>
    <row r="70" spans="1:3" ht="18.600000000000001" customHeight="1" x14ac:dyDescent="0.25">
      <c r="A70" s="151">
        <v>13</v>
      </c>
      <c r="B70" s="146" t="s">
        <v>196</v>
      </c>
      <c r="C70" s="130">
        <v>2</v>
      </c>
    </row>
    <row r="71" spans="1:3" ht="18.600000000000001" customHeight="1" x14ac:dyDescent="0.25">
      <c r="A71" s="151">
        <v>14</v>
      </c>
      <c r="B71" s="146" t="s">
        <v>438</v>
      </c>
      <c r="C71" s="130">
        <v>2</v>
      </c>
    </row>
    <row r="72" spans="1:3" ht="18.600000000000001" customHeight="1" x14ac:dyDescent="0.25">
      <c r="A72" s="151">
        <v>15</v>
      </c>
      <c r="B72" s="146" t="s">
        <v>324</v>
      </c>
      <c r="C72" s="130">
        <v>2</v>
      </c>
    </row>
    <row r="73" spans="1:3" s="88" customFormat="1" ht="34.9" customHeight="1" x14ac:dyDescent="0.3">
      <c r="A73" s="227" t="s">
        <v>39</v>
      </c>
      <c r="B73" s="227"/>
      <c r="C73" s="227"/>
    </row>
    <row r="74" spans="1:3" ht="18.600000000000001" customHeight="1" x14ac:dyDescent="0.25">
      <c r="A74" s="130">
        <v>1</v>
      </c>
      <c r="B74" s="96" t="s">
        <v>100</v>
      </c>
      <c r="C74" s="130">
        <v>60</v>
      </c>
    </row>
    <row r="75" spans="1:3" ht="18.600000000000001" customHeight="1" x14ac:dyDescent="0.25">
      <c r="A75" s="130">
        <v>2</v>
      </c>
      <c r="B75" s="96" t="s">
        <v>104</v>
      </c>
      <c r="C75" s="130">
        <v>57</v>
      </c>
    </row>
    <row r="76" spans="1:3" ht="18.600000000000001" customHeight="1" x14ac:dyDescent="0.25">
      <c r="A76" s="130">
        <v>3</v>
      </c>
      <c r="B76" s="96" t="s">
        <v>98</v>
      </c>
      <c r="C76" s="130">
        <v>52</v>
      </c>
    </row>
    <row r="77" spans="1:3" ht="18.600000000000001" customHeight="1" x14ac:dyDescent="0.25">
      <c r="A77" s="130">
        <v>4</v>
      </c>
      <c r="B77" s="96" t="s">
        <v>338</v>
      </c>
      <c r="C77" s="130">
        <v>50</v>
      </c>
    </row>
    <row r="78" spans="1:3" ht="18.600000000000001" customHeight="1" x14ac:dyDescent="0.25">
      <c r="A78" s="130">
        <v>5</v>
      </c>
      <c r="B78" s="96" t="s">
        <v>106</v>
      </c>
      <c r="C78" s="130">
        <v>47</v>
      </c>
    </row>
    <row r="79" spans="1:3" ht="18.600000000000001" customHeight="1" x14ac:dyDescent="0.25">
      <c r="A79" s="151">
        <v>6</v>
      </c>
      <c r="B79" s="146" t="s">
        <v>105</v>
      </c>
      <c r="C79" s="130">
        <v>25</v>
      </c>
    </row>
    <row r="80" spans="1:3" ht="47.45" customHeight="1" x14ac:dyDescent="0.25">
      <c r="A80" s="151">
        <v>7</v>
      </c>
      <c r="B80" s="146" t="s">
        <v>206</v>
      </c>
      <c r="C80" s="130">
        <v>17</v>
      </c>
    </row>
    <row r="81" spans="1:3" ht="18.600000000000001" customHeight="1" x14ac:dyDescent="0.25">
      <c r="A81" s="151">
        <v>8</v>
      </c>
      <c r="B81" s="146" t="s">
        <v>126</v>
      </c>
      <c r="C81" s="130">
        <v>12</v>
      </c>
    </row>
    <row r="82" spans="1:3" ht="18.600000000000001" customHeight="1" x14ac:dyDescent="0.25">
      <c r="A82" s="151">
        <v>9</v>
      </c>
      <c r="B82" s="146" t="s">
        <v>124</v>
      </c>
      <c r="C82" s="130">
        <v>8</v>
      </c>
    </row>
    <row r="83" spans="1:3" ht="18.600000000000001" customHeight="1" x14ac:dyDescent="0.25">
      <c r="A83" s="151">
        <v>10</v>
      </c>
      <c r="B83" s="146" t="s">
        <v>164</v>
      </c>
      <c r="C83" s="130">
        <v>7</v>
      </c>
    </row>
    <row r="84" spans="1:3" ht="18.600000000000001" customHeight="1" x14ac:dyDescent="0.25">
      <c r="A84" s="151">
        <v>11</v>
      </c>
      <c r="B84" s="146" t="s">
        <v>342</v>
      </c>
      <c r="C84" s="130">
        <v>3</v>
      </c>
    </row>
    <row r="85" spans="1:3" ht="18.600000000000001" customHeight="1" x14ac:dyDescent="0.25">
      <c r="A85" s="151">
        <v>12</v>
      </c>
      <c r="B85" s="146" t="s">
        <v>378</v>
      </c>
      <c r="C85" s="130">
        <v>3</v>
      </c>
    </row>
    <row r="86" spans="1:3" ht="31.15" customHeight="1" x14ac:dyDescent="0.25">
      <c r="A86" s="151">
        <v>13</v>
      </c>
      <c r="B86" s="146" t="s">
        <v>199</v>
      </c>
      <c r="C86" s="130">
        <v>3</v>
      </c>
    </row>
    <row r="87" spans="1:3" ht="18.600000000000001" customHeight="1" x14ac:dyDescent="0.25">
      <c r="A87" s="151">
        <v>14</v>
      </c>
      <c r="B87" s="146" t="s">
        <v>165</v>
      </c>
      <c r="C87" s="130">
        <v>3</v>
      </c>
    </row>
    <row r="88" spans="1:3" ht="18.600000000000001" customHeight="1" x14ac:dyDescent="0.25">
      <c r="A88" s="151">
        <v>15</v>
      </c>
      <c r="B88" s="146" t="s">
        <v>435</v>
      </c>
      <c r="C88" s="130">
        <v>2</v>
      </c>
    </row>
    <row r="89" spans="1:3" s="88" customFormat="1" ht="34.9" customHeight="1" x14ac:dyDescent="0.3">
      <c r="A89" s="249" t="s">
        <v>40</v>
      </c>
      <c r="B89" s="250"/>
      <c r="C89" s="251"/>
    </row>
    <row r="90" spans="1:3" ht="31.5" x14ac:dyDescent="0.25">
      <c r="A90" s="151">
        <v>1</v>
      </c>
      <c r="B90" s="146" t="s">
        <v>115</v>
      </c>
      <c r="C90" s="130">
        <v>22</v>
      </c>
    </row>
    <row r="91" spans="1:3" ht="18.600000000000001" customHeight="1" x14ac:dyDescent="0.25">
      <c r="A91" s="151">
        <v>2</v>
      </c>
      <c r="B91" s="146" t="s">
        <v>167</v>
      </c>
      <c r="C91" s="130">
        <v>19</v>
      </c>
    </row>
    <row r="92" spans="1:3" ht="18.600000000000001" customHeight="1" x14ac:dyDescent="0.25">
      <c r="A92" s="151">
        <v>3</v>
      </c>
      <c r="B92" s="146" t="s">
        <v>203</v>
      </c>
      <c r="C92" s="130">
        <v>14</v>
      </c>
    </row>
    <row r="93" spans="1:3" ht="18.600000000000001" customHeight="1" x14ac:dyDescent="0.25">
      <c r="A93" s="151">
        <v>4</v>
      </c>
      <c r="B93" s="146" t="s">
        <v>169</v>
      </c>
      <c r="C93" s="130">
        <v>12</v>
      </c>
    </row>
    <row r="94" spans="1:3" ht="18.600000000000001" customHeight="1" x14ac:dyDescent="0.25">
      <c r="A94" s="151">
        <v>5</v>
      </c>
      <c r="B94" s="146" t="s">
        <v>171</v>
      </c>
      <c r="C94" s="130">
        <v>7</v>
      </c>
    </row>
    <row r="95" spans="1:3" ht="18.600000000000001" customHeight="1" x14ac:dyDescent="0.25">
      <c r="A95" s="151">
        <v>6</v>
      </c>
      <c r="B95" s="146" t="s">
        <v>400</v>
      </c>
      <c r="C95" s="130">
        <v>3</v>
      </c>
    </row>
    <row r="96" spans="1:3" ht="18.600000000000001" customHeight="1" x14ac:dyDescent="0.25">
      <c r="A96" s="151">
        <v>7</v>
      </c>
      <c r="B96" s="146" t="s">
        <v>175</v>
      </c>
      <c r="C96" s="130">
        <v>2</v>
      </c>
    </row>
    <row r="97" spans="1:3" ht="18.600000000000001" customHeight="1" x14ac:dyDescent="0.25">
      <c r="A97" s="151">
        <v>8</v>
      </c>
      <c r="B97" s="146" t="s">
        <v>439</v>
      </c>
      <c r="C97" s="130">
        <v>2</v>
      </c>
    </row>
    <row r="98" spans="1:3" ht="18.600000000000001" customHeight="1" x14ac:dyDescent="0.25">
      <c r="A98" s="151">
        <v>9</v>
      </c>
      <c r="B98" s="146" t="s">
        <v>200</v>
      </c>
      <c r="C98" s="130">
        <v>2</v>
      </c>
    </row>
    <row r="99" spans="1:3" ht="18.600000000000001" customHeight="1" x14ac:dyDescent="0.25">
      <c r="A99" s="151">
        <v>10</v>
      </c>
      <c r="B99" s="146" t="s">
        <v>334</v>
      </c>
      <c r="C99" s="130">
        <v>1</v>
      </c>
    </row>
    <row r="100" spans="1:3" ht="18.600000000000001" customHeight="1" x14ac:dyDescent="0.25">
      <c r="A100" s="151">
        <v>11</v>
      </c>
      <c r="B100" s="146" t="s">
        <v>454</v>
      </c>
      <c r="C100" s="130">
        <v>1</v>
      </c>
    </row>
    <row r="101" spans="1:3" ht="18.600000000000001" customHeight="1" x14ac:dyDescent="0.25">
      <c r="A101" s="151">
        <v>12</v>
      </c>
      <c r="B101" s="146" t="s">
        <v>455</v>
      </c>
      <c r="C101" s="130">
        <v>1</v>
      </c>
    </row>
    <row r="102" spans="1:3" ht="18.600000000000001" customHeight="1" x14ac:dyDescent="0.25">
      <c r="A102" s="151">
        <v>13</v>
      </c>
      <c r="B102" s="146" t="s">
        <v>176</v>
      </c>
      <c r="C102" s="130">
        <v>1</v>
      </c>
    </row>
    <row r="103" spans="1:3" ht="18.600000000000001" customHeight="1" x14ac:dyDescent="0.25">
      <c r="A103" s="151">
        <v>14</v>
      </c>
      <c r="B103" s="146" t="s">
        <v>173</v>
      </c>
      <c r="C103" s="130">
        <v>1</v>
      </c>
    </row>
    <row r="104" spans="1:3" ht="18.600000000000001" customHeight="1" x14ac:dyDescent="0.25">
      <c r="A104" s="151">
        <v>15</v>
      </c>
      <c r="B104" s="146" t="s">
        <v>204</v>
      </c>
      <c r="C104" s="130">
        <v>1</v>
      </c>
    </row>
    <row r="105" spans="1:3" s="88" customFormat="1" ht="34.9" customHeight="1" x14ac:dyDescent="0.3">
      <c r="A105" s="249" t="s">
        <v>41</v>
      </c>
      <c r="B105" s="250"/>
      <c r="C105" s="251"/>
    </row>
    <row r="106" spans="1:3" ht="18.600000000000001" customHeight="1" x14ac:dyDescent="0.25">
      <c r="A106" s="130">
        <v>1</v>
      </c>
      <c r="B106" s="96" t="s">
        <v>111</v>
      </c>
      <c r="C106" s="130">
        <v>39</v>
      </c>
    </row>
    <row r="107" spans="1:3" ht="18.600000000000001" customHeight="1" x14ac:dyDescent="0.25">
      <c r="A107" s="130">
        <v>2</v>
      </c>
      <c r="B107" s="96" t="s">
        <v>118</v>
      </c>
      <c r="C107" s="130">
        <v>29</v>
      </c>
    </row>
    <row r="108" spans="1:3" ht="31.15" customHeight="1" x14ac:dyDescent="0.25">
      <c r="A108" s="130">
        <v>3</v>
      </c>
      <c r="B108" s="96" t="s">
        <v>227</v>
      </c>
      <c r="C108" s="130">
        <v>13</v>
      </c>
    </row>
    <row r="109" spans="1:3" ht="18.600000000000001" customHeight="1" x14ac:dyDescent="0.25">
      <c r="A109" s="130">
        <v>4</v>
      </c>
      <c r="B109" s="96" t="s">
        <v>177</v>
      </c>
      <c r="C109" s="130">
        <v>12</v>
      </c>
    </row>
    <row r="110" spans="1:3" ht="18.600000000000001" customHeight="1" x14ac:dyDescent="0.25">
      <c r="A110" s="130">
        <v>5</v>
      </c>
      <c r="B110" s="96" t="s">
        <v>138</v>
      </c>
      <c r="C110" s="130">
        <v>12</v>
      </c>
    </row>
    <row r="111" spans="1:3" ht="18.600000000000001" customHeight="1" x14ac:dyDescent="0.25">
      <c r="A111" s="130">
        <v>6</v>
      </c>
      <c r="B111" s="96" t="s">
        <v>179</v>
      </c>
      <c r="C111" s="130">
        <v>11</v>
      </c>
    </row>
    <row r="112" spans="1:3" ht="18.600000000000001" customHeight="1" x14ac:dyDescent="0.25">
      <c r="A112" s="130">
        <v>7</v>
      </c>
      <c r="B112" s="96" t="s">
        <v>237</v>
      </c>
      <c r="C112" s="130">
        <v>9</v>
      </c>
    </row>
    <row r="113" spans="1:3" ht="18.600000000000001" customHeight="1" x14ac:dyDescent="0.25">
      <c r="A113" s="130">
        <v>8</v>
      </c>
      <c r="B113" s="96" t="s">
        <v>107</v>
      </c>
      <c r="C113" s="130">
        <v>9</v>
      </c>
    </row>
    <row r="114" spans="1:3" ht="18.600000000000001" customHeight="1" x14ac:dyDescent="0.25">
      <c r="A114" s="130">
        <v>9</v>
      </c>
      <c r="B114" s="96" t="s">
        <v>351</v>
      </c>
      <c r="C114" s="130">
        <v>8</v>
      </c>
    </row>
    <row r="115" spans="1:3" ht="18.600000000000001" customHeight="1" x14ac:dyDescent="0.25">
      <c r="A115" s="130">
        <v>10</v>
      </c>
      <c r="B115" s="96" t="s">
        <v>377</v>
      </c>
      <c r="C115" s="130">
        <v>8</v>
      </c>
    </row>
    <row r="116" spans="1:3" ht="18.600000000000001" customHeight="1" x14ac:dyDescent="0.25">
      <c r="A116" s="130">
        <v>11</v>
      </c>
      <c r="B116" s="96" t="s">
        <v>130</v>
      </c>
      <c r="C116" s="130">
        <v>7</v>
      </c>
    </row>
    <row r="117" spans="1:3" ht="18.600000000000001" customHeight="1" x14ac:dyDescent="0.25">
      <c r="A117" s="130">
        <v>12</v>
      </c>
      <c r="B117" s="96" t="s">
        <v>440</v>
      </c>
      <c r="C117" s="130">
        <v>6</v>
      </c>
    </row>
    <row r="118" spans="1:3" ht="31.15" customHeight="1" x14ac:dyDescent="0.25">
      <c r="A118" s="130">
        <v>13</v>
      </c>
      <c r="B118" s="96" t="s">
        <v>119</v>
      </c>
      <c r="C118" s="130">
        <v>6</v>
      </c>
    </row>
    <row r="119" spans="1:3" ht="18.600000000000001" customHeight="1" x14ac:dyDescent="0.25">
      <c r="A119" s="130">
        <v>14</v>
      </c>
      <c r="B119" s="96" t="s">
        <v>178</v>
      </c>
      <c r="C119" s="130">
        <v>5</v>
      </c>
    </row>
    <row r="120" spans="1:3" ht="18.600000000000001" customHeight="1" x14ac:dyDescent="0.25">
      <c r="A120" s="130">
        <v>15</v>
      </c>
      <c r="B120" s="96" t="s">
        <v>505</v>
      </c>
      <c r="C120" s="130">
        <v>5</v>
      </c>
    </row>
    <row r="121" spans="1:3" s="88" customFormat="1" ht="37.15" customHeight="1" x14ac:dyDescent="0.3">
      <c r="A121" s="249" t="s">
        <v>42</v>
      </c>
      <c r="B121" s="250"/>
      <c r="C121" s="251"/>
    </row>
    <row r="122" spans="1:3" ht="31.15" customHeight="1" x14ac:dyDescent="0.25">
      <c r="A122" s="130">
        <v>1</v>
      </c>
      <c r="B122" s="96" t="s">
        <v>189</v>
      </c>
      <c r="C122" s="130">
        <v>743</v>
      </c>
    </row>
    <row r="123" spans="1:3" x14ac:dyDescent="0.25">
      <c r="A123" s="130">
        <v>2</v>
      </c>
      <c r="B123" s="96" t="s">
        <v>96</v>
      </c>
      <c r="C123" s="130">
        <v>359</v>
      </c>
    </row>
    <row r="124" spans="1:3" ht="18" customHeight="1" x14ac:dyDescent="0.25">
      <c r="A124" s="130">
        <v>3</v>
      </c>
      <c r="B124" s="96" t="s">
        <v>108</v>
      </c>
      <c r="C124" s="130">
        <v>121</v>
      </c>
    </row>
    <row r="125" spans="1:3" ht="18" customHeight="1" x14ac:dyDescent="0.25">
      <c r="A125" s="130">
        <v>4</v>
      </c>
      <c r="B125" s="96" t="s">
        <v>239</v>
      </c>
      <c r="C125" s="130">
        <v>24</v>
      </c>
    </row>
    <row r="126" spans="1:3" ht="18" customHeight="1" x14ac:dyDescent="0.25">
      <c r="A126" s="130">
        <v>5</v>
      </c>
      <c r="B126" s="96" t="s">
        <v>182</v>
      </c>
      <c r="C126" s="130">
        <v>14</v>
      </c>
    </row>
    <row r="127" spans="1:3" ht="18" customHeight="1" x14ac:dyDescent="0.25">
      <c r="A127" s="130">
        <v>6</v>
      </c>
      <c r="B127" s="96" t="s">
        <v>131</v>
      </c>
      <c r="C127" s="130">
        <v>10</v>
      </c>
    </row>
    <row r="128" spans="1:3" ht="18" customHeight="1" x14ac:dyDescent="0.25">
      <c r="A128" s="130">
        <v>7</v>
      </c>
      <c r="B128" s="96" t="s">
        <v>230</v>
      </c>
      <c r="C128" s="130">
        <v>7</v>
      </c>
    </row>
    <row r="129" spans="1:3" ht="18" customHeight="1" x14ac:dyDescent="0.25">
      <c r="A129" s="130">
        <v>8</v>
      </c>
      <c r="B129" s="96" t="s">
        <v>318</v>
      </c>
      <c r="C129" s="130">
        <v>7</v>
      </c>
    </row>
    <row r="130" spans="1:3" ht="31.15" customHeight="1" x14ac:dyDescent="0.25">
      <c r="A130" s="130">
        <v>9</v>
      </c>
      <c r="B130" s="96" t="s">
        <v>506</v>
      </c>
      <c r="C130" s="130">
        <v>7</v>
      </c>
    </row>
    <row r="131" spans="1:3" ht="18" customHeight="1" x14ac:dyDescent="0.25">
      <c r="A131" s="130">
        <v>10</v>
      </c>
      <c r="B131" s="96" t="s">
        <v>183</v>
      </c>
      <c r="C131" s="130">
        <v>6</v>
      </c>
    </row>
    <row r="132" spans="1:3" ht="18" customHeight="1" x14ac:dyDescent="0.25">
      <c r="A132" s="130">
        <v>11</v>
      </c>
      <c r="B132" s="96" t="s">
        <v>181</v>
      </c>
      <c r="C132" s="130">
        <v>6</v>
      </c>
    </row>
    <row r="133" spans="1:3" ht="18" customHeight="1" x14ac:dyDescent="0.25">
      <c r="A133" s="130">
        <v>12</v>
      </c>
      <c r="B133" s="96" t="s">
        <v>456</v>
      </c>
      <c r="C133" s="130">
        <v>5</v>
      </c>
    </row>
    <row r="134" spans="1:3" ht="18" customHeight="1" x14ac:dyDescent="0.25">
      <c r="A134" s="130">
        <v>13</v>
      </c>
      <c r="B134" s="96" t="s">
        <v>102</v>
      </c>
      <c r="C134" s="130">
        <v>4</v>
      </c>
    </row>
    <row r="135" spans="1:3" ht="18" customHeight="1" x14ac:dyDescent="0.25">
      <c r="A135" s="130">
        <v>14</v>
      </c>
      <c r="B135" s="96" t="s">
        <v>457</v>
      </c>
      <c r="C135" s="130">
        <v>4</v>
      </c>
    </row>
    <row r="136" spans="1:3" ht="18" customHeight="1" x14ac:dyDescent="0.25">
      <c r="A136" s="130">
        <v>15</v>
      </c>
      <c r="B136" s="96" t="s">
        <v>401</v>
      </c>
      <c r="C136" s="130">
        <v>4</v>
      </c>
    </row>
    <row r="137" spans="1:3" s="88" customFormat="1" ht="34.9" customHeight="1" x14ac:dyDescent="0.3">
      <c r="A137" s="249" t="s">
        <v>184</v>
      </c>
      <c r="B137" s="250"/>
      <c r="C137" s="251"/>
    </row>
    <row r="138" spans="1:3" ht="19.149999999999999" customHeight="1" x14ac:dyDescent="0.25">
      <c r="A138" s="130">
        <v>1</v>
      </c>
      <c r="B138" s="96" t="s">
        <v>97</v>
      </c>
      <c r="C138" s="130">
        <v>174</v>
      </c>
    </row>
    <row r="139" spans="1:3" ht="19.149999999999999" customHeight="1" x14ac:dyDescent="0.25">
      <c r="A139" s="130">
        <v>2</v>
      </c>
      <c r="B139" s="96" t="s">
        <v>101</v>
      </c>
      <c r="C139" s="130">
        <v>47</v>
      </c>
    </row>
    <row r="140" spans="1:3" ht="19.149999999999999" customHeight="1" x14ac:dyDescent="0.25">
      <c r="A140" s="130">
        <v>3</v>
      </c>
      <c r="B140" s="96" t="s">
        <v>136</v>
      </c>
      <c r="C140" s="130">
        <v>23</v>
      </c>
    </row>
    <row r="141" spans="1:3" ht="19.149999999999999" customHeight="1" x14ac:dyDescent="0.25">
      <c r="A141" s="130">
        <v>4</v>
      </c>
      <c r="B141" s="96" t="s">
        <v>109</v>
      </c>
      <c r="C141" s="130">
        <v>22</v>
      </c>
    </row>
    <row r="142" spans="1:3" ht="19.149999999999999" customHeight="1" x14ac:dyDescent="0.25">
      <c r="A142" s="130">
        <v>5</v>
      </c>
      <c r="B142" s="96" t="s">
        <v>112</v>
      </c>
      <c r="C142" s="130">
        <v>17</v>
      </c>
    </row>
    <row r="143" spans="1:3" ht="19.149999999999999" customHeight="1" x14ac:dyDescent="0.25">
      <c r="A143" s="130">
        <v>6</v>
      </c>
      <c r="B143" s="96" t="s">
        <v>129</v>
      </c>
      <c r="C143" s="130">
        <v>13</v>
      </c>
    </row>
    <row r="144" spans="1:3" ht="19.149999999999999" customHeight="1" x14ac:dyDescent="0.25">
      <c r="A144" s="130">
        <v>7</v>
      </c>
      <c r="B144" s="96" t="s">
        <v>123</v>
      </c>
      <c r="C144" s="130">
        <v>12</v>
      </c>
    </row>
    <row r="145" spans="1:3" ht="19.149999999999999" customHeight="1" x14ac:dyDescent="0.25">
      <c r="A145" s="130">
        <v>8</v>
      </c>
      <c r="B145" s="96" t="s">
        <v>116</v>
      </c>
      <c r="C145" s="130">
        <v>9</v>
      </c>
    </row>
    <row r="146" spans="1:3" ht="19.149999999999999" customHeight="1" x14ac:dyDescent="0.25">
      <c r="A146" s="130">
        <v>9</v>
      </c>
      <c r="B146" s="96" t="s">
        <v>139</v>
      </c>
      <c r="C146" s="130">
        <v>8</v>
      </c>
    </row>
    <row r="147" spans="1:3" ht="19.149999999999999" customHeight="1" x14ac:dyDescent="0.25">
      <c r="A147" s="130">
        <v>10</v>
      </c>
      <c r="B147" s="96" t="s">
        <v>117</v>
      </c>
      <c r="C147" s="130">
        <v>8</v>
      </c>
    </row>
    <row r="148" spans="1:3" ht="19.149999999999999" customHeight="1" x14ac:dyDescent="0.25">
      <c r="A148" s="130">
        <v>11</v>
      </c>
      <c r="B148" s="96" t="s">
        <v>232</v>
      </c>
      <c r="C148" s="130">
        <v>4</v>
      </c>
    </row>
    <row r="149" spans="1:3" ht="19.149999999999999" customHeight="1" x14ac:dyDescent="0.25">
      <c r="A149" s="130">
        <v>12</v>
      </c>
      <c r="B149" s="96" t="s">
        <v>385</v>
      </c>
      <c r="C149" s="130">
        <v>3</v>
      </c>
    </row>
    <row r="150" spans="1:3" ht="19.149999999999999" customHeight="1" x14ac:dyDescent="0.25">
      <c r="A150" s="130">
        <v>13</v>
      </c>
      <c r="B150" s="96" t="s">
        <v>458</v>
      </c>
      <c r="C150" s="130">
        <v>3</v>
      </c>
    </row>
    <row r="151" spans="1:3" ht="19.149999999999999" customHeight="1" x14ac:dyDescent="0.25">
      <c r="A151" s="130">
        <v>14</v>
      </c>
      <c r="B151" s="96" t="s">
        <v>415</v>
      </c>
      <c r="C151" s="130">
        <v>3</v>
      </c>
    </row>
    <row r="152" spans="1:3" ht="19.149999999999999" customHeight="1" x14ac:dyDescent="0.25">
      <c r="A152" s="130">
        <v>15</v>
      </c>
      <c r="B152" s="96" t="s">
        <v>135</v>
      </c>
      <c r="C152" s="130">
        <v>3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B14" sqref="B14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3" t="s">
        <v>508</v>
      </c>
      <c r="C1" s="223"/>
      <c r="D1" s="223"/>
    </row>
    <row r="2" spans="1:6" ht="20.25" customHeight="1" x14ac:dyDescent="0.25">
      <c r="B2" s="223" t="s">
        <v>89</v>
      </c>
      <c r="C2" s="223"/>
      <c r="D2" s="223"/>
    </row>
    <row r="4" spans="1:6" s="77" customFormat="1" ht="66" customHeight="1" x14ac:dyDescent="0.25">
      <c r="A4" s="172"/>
      <c r="B4" s="170" t="s">
        <v>90</v>
      </c>
      <c r="C4" s="171" t="s">
        <v>328</v>
      </c>
      <c r="D4" s="169" t="s">
        <v>329</v>
      </c>
    </row>
    <row r="5" spans="1:6" x14ac:dyDescent="0.25">
      <c r="A5" s="78">
        <v>1</v>
      </c>
      <c r="B5" s="79" t="s">
        <v>103</v>
      </c>
      <c r="C5" s="102">
        <v>83</v>
      </c>
      <c r="D5" s="201">
        <v>95.4</v>
      </c>
      <c r="F5" s="98"/>
    </row>
    <row r="6" spans="1:6" x14ac:dyDescent="0.25">
      <c r="A6" s="78">
        <v>2</v>
      </c>
      <c r="B6" s="79" t="s">
        <v>97</v>
      </c>
      <c r="C6" s="102">
        <v>63</v>
      </c>
      <c r="D6" s="201">
        <v>36.200000000000003</v>
      </c>
      <c r="F6" s="98"/>
    </row>
    <row r="7" spans="1:6" x14ac:dyDescent="0.25">
      <c r="A7" s="78">
        <v>3</v>
      </c>
      <c r="B7" s="79" t="s">
        <v>100</v>
      </c>
      <c r="C7" s="102">
        <v>58</v>
      </c>
      <c r="D7" s="201">
        <v>96.7</v>
      </c>
      <c r="F7" s="98"/>
    </row>
    <row r="8" spans="1:6" s="80" customFormat="1" x14ac:dyDescent="0.25">
      <c r="A8" s="78">
        <v>4</v>
      </c>
      <c r="B8" s="79" t="s">
        <v>104</v>
      </c>
      <c r="C8" s="102">
        <v>50</v>
      </c>
      <c r="D8" s="201">
        <v>87.7</v>
      </c>
      <c r="F8" s="98"/>
    </row>
    <row r="9" spans="1:6" s="80" customFormat="1" x14ac:dyDescent="0.25">
      <c r="A9" s="78">
        <v>5</v>
      </c>
      <c r="B9" s="79" t="s">
        <v>98</v>
      </c>
      <c r="C9" s="102">
        <v>49</v>
      </c>
      <c r="D9" s="201">
        <v>94.2</v>
      </c>
      <c r="F9" s="98"/>
    </row>
    <row r="10" spans="1:6" s="80" customFormat="1" x14ac:dyDescent="0.25">
      <c r="A10" s="78">
        <v>6</v>
      </c>
      <c r="B10" s="79" t="s">
        <v>101</v>
      </c>
      <c r="C10" s="102">
        <v>41</v>
      </c>
      <c r="D10" s="201">
        <v>87.2</v>
      </c>
      <c r="F10" s="98"/>
    </row>
    <row r="11" spans="1:6" s="80" customFormat="1" x14ac:dyDescent="0.25">
      <c r="A11" s="78">
        <v>7</v>
      </c>
      <c r="B11" s="79" t="s">
        <v>110</v>
      </c>
      <c r="C11" s="102">
        <v>26</v>
      </c>
      <c r="D11" s="201">
        <v>89.7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21</v>
      </c>
      <c r="D12" s="201">
        <v>84</v>
      </c>
      <c r="F12" s="98"/>
    </row>
    <row r="13" spans="1:6" s="80" customFormat="1" x14ac:dyDescent="0.25">
      <c r="A13" s="78">
        <v>9</v>
      </c>
      <c r="B13" s="79" t="s">
        <v>128</v>
      </c>
      <c r="C13" s="102">
        <v>20</v>
      </c>
      <c r="D13" s="201">
        <v>100</v>
      </c>
      <c r="F13" s="98"/>
    </row>
    <row r="14" spans="1:6" s="80" customFormat="1" x14ac:dyDescent="0.25">
      <c r="A14" s="78">
        <v>10</v>
      </c>
      <c r="B14" s="79" t="s">
        <v>137</v>
      </c>
      <c r="C14" s="102">
        <v>19</v>
      </c>
      <c r="D14" s="201">
        <v>95</v>
      </c>
      <c r="F14" s="98"/>
    </row>
    <row r="15" spans="1:6" s="80" customFormat="1" ht="78.75" x14ac:dyDescent="0.25">
      <c r="A15" s="78">
        <v>11</v>
      </c>
      <c r="B15" s="79" t="s">
        <v>206</v>
      </c>
      <c r="C15" s="102">
        <v>17</v>
      </c>
      <c r="D15" s="201">
        <v>100</v>
      </c>
      <c r="F15" s="98"/>
    </row>
    <row r="16" spans="1:6" s="80" customFormat="1" x14ac:dyDescent="0.25">
      <c r="A16" s="78">
        <v>12</v>
      </c>
      <c r="B16" s="79" t="s">
        <v>145</v>
      </c>
      <c r="C16" s="102">
        <v>15</v>
      </c>
      <c r="D16" s="201">
        <v>88.2</v>
      </c>
      <c r="F16" s="98"/>
    </row>
    <row r="17" spans="1:6" s="80" customFormat="1" ht="31.5" x14ac:dyDescent="0.25">
      <c r="A17" s="78">
        <v>13</v>
      </c>
      <c r="B17" s="79" t="s">
        <v>121</v>
      </c>
      <c r="C17" s="102">
        <v>13</v>
      </c>
      <c r="D17" s="201">
        <v>68.400000000000006</v>
      </c>
      <c r="F17" s="98"/>
    </row>
    <row r="18" spans="1:6" s="80" customFormat="1" x14ac:dyDescent="0.25">
      <c r="A18" s="78">
        <v>14</v>
      </c>
      <c r="B18" s="79" t="s">
        <v>113</v>
      </c>
      <c r="C18" s="102">
        <v>13</v>
      </c>
      <c r="D18" s="201">
        <v>76.5</v>
      </c>
      <c r="F18" s="98"/>
    </row>
    <row r="19" spans="1:6" s="80" customFormat="1" x14ac:dyDescent="0.25">
      <c r="A19" s="78">
        <v>15</v>
      </c>
      <c r="B19" s="79" t="s">
        <v>129</v>
      </c>
      <c r="C19" s="102">
        <v>13</v>
      </c>
      <c r="D19" s="201">
        <v>100</v>
      </c>
      <c r="F19" s="98"/>
    </row>
    <row r="20" spans="1:6" s="80" customFormat="1" ht="31.5" x14ac:dyDescent="0.25">
      <c r="A20" s="78">
        <v>16</v>
      </c>
      <c r="B20" s="79" t="s">
        <v>203</v>
      </c>
      <c r="C20" s="102">
        <v>12</v>
      </c>
      <c r="D20" s="201">
        <v>85.7</v>
      </c>
      <c r="F20" s="98"/>
    </row>
    <row r="21" spans="1:6" s="80" customFormat="1" x14ac:dyDescent="0.25">
      <c r="A21" s="78">
        <v>17</v>
      </c>
      <c r="B21" s="79" t="s">
        <v>126</v>
      </c>
      <c r="C21" s="102">
        <v>12</v>
      </c>
      <c r="D21" s="201">
        <v>100</v>
      </c>
      <c r="F21" s="98"/>
    </row>
    <row r="22" spans="1:6" s="80" customFormat="1" x14ac:dyDescent="0.25">
      <c r="A22" s="78">
        <v>18</v>
      </c>
      <c r="B22" s="79" t="s">
        <v>138</v>
      </c>
      <c r="C22" s="102">
        <v>11</v>
      </c>
      <c r="D22" s="201">
        <v>91.7</v>
      </c>
      <c r="F22" s="98"/>
    </row>
    <row r="23" spans="1:6" s="80" customFormat="1" x14ac:dyDescent="0.25">
      <c r="A23" s="78">
        <v>19</v>
      </c>
      <c r="B23" s="79" t="s">
        <v>136</v>
      </c>
      <c r="C23" s="102">
        <v>9</v>
      </c>
      <c r="D23" s="201">
        <v>39.1</v>
      </c>
      <c r="F23" s="98"/>
    </row>
    <row r="24" spans="1:6" s="80" customFormat="1" x14ac:dyDescent="0.25">
      <c r="A24" s="78">
        <v>20</v>
      </c>
      <c r="B24" s="79" t="s">
        <v>156</v>
      </c>
      <c r="C24" s="102">
        <v>9</v>
      </c>
      <c r="D24" s="201">
        <v>100</v>
      </c>
      <c r="F24" s="98"/>
    </row>
    <row r="25" spans="1:6" s="80" customFormat="1" x14ac:dyDescent="0.25">
      <c r="A25" s="78">
        <v>21</v>
      </c>
      <c r="B25" s="79" t="s">
        <v>107</v>
      </c>
      <c r="C25" s="102">
        <v>9</v>
      </c>
      <c r="D25" s="201">
        <v>100</v>
      </c>
      <c r="F25" s="98"/>
    </row>
    <row r="26" spans="1:6" s="80" customFormat="1" x14ac:dyDescent="0.25">
      <c r="A26" s="78">
        <v>22</v>
      </c>
      <c r="B26" s="79" t="s">
        <v>160</v>
      </c>
      <c r="C26" s="102">
        <v>8</v>
      </c>
      <c r="D26" s="201">
        <v>80</v>
      </c>
      <c r="F26" s="98"/>
    </row>
    <row r="27" spans="1:6" s="80" customFormat="1" ht="31.5" x14ac:dyDescent="0.25">
      <c r="A27" s="78">
        <v>23</v>
      </c>
      <c r="B27" s="79" t="s">
        <v>237</v>
      </c>
      <c r="C27" s="102">
        <v>8</v>
      </c>
      <c r="D27" s="201">
        <v>88.9</v>
      </c>
      <c r="F27" s="98"/>
    </row>
    <row r="28" spans="1:6" s="80" customFormat="1" x14ac:dyDescent="0.25">
      <c r="A28" s="78">
        <v>24</v>
      </c>
      <c r="B28" s="79" t="s">
        <v>141</v>
      </c>
      <c r="C28" s="102">
        <v>8</v>
      </c>
      <c r="D28" s="201">
        <v>100</v>
      </c>
      <c r="F28" s="98"/>
    </row>
    <row r="29" spans="1:6" s="80" customFormat="1" x14ac:dyDescent="0.25">
      <c r="A29" s="78">
        <v>25</v>
      </c>
      <c r="B29" s="79" t="s">
        <v>124</v>
      </c>
      <c r="C29" s="102">
        <v>8</v>
      </c>
      <c r="D29" s="201">
        <v>100</v>
      </c>
      <c r="F29" s="98"/>
    </row>
    <row r="30" spans="1:6" s="80" customFormat="1" x14ac:dyDescent="0.25">
      <c r="A30" s="78">
        <v>26</v>
      </c>
      <c r="B30" s="79" t="s">
        <v>139</v>
      </c>
      <c r="C30" s="102">
        <v>8</v>
      </c>
      <c r="D30" s="201">
        <v>100</v>
      </c>
      <c r="F30" s="98"/>
    </row>
    <row r="31" spans="1:6" s="80" customFormat="1" x14ac:dyDescent="0.25">
      <c r="A31" s="78">
        <v>27</v>
      </c>
      <c r="B31" s="79" t="s">
        <v>153</v>
      </c>
      <c r="C31" s="102">
        <v>7</v>
      </c>
      <c r="D31" s="201">
        <v>100</v>
      </c>
      <c r="F31" s="98"/>
    </row>
    <row r="32" spans="1:6" s="80" customFormat="1" ht="31.5" x14ac:dyDescent="0.25">
      <c r="A32" s="78">
        <v>28</v>
      </c>
      <c r="B32" s="79" t="s">
        <v>399</v>
      </c>
      <c r="C32" s="102">
        <v>7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120</v>
      </c>
      <c r="C33" s="102">
        <v>7</v>
      </c>
      <c r="D33" s="201">
        <v>100</v>
      </c>
      <c r="F33" s="98"/>
    </row>
    <row r="34" spans="1:6" s="80" customFormat="1" x14ac:dyDescent="0.25">
      <c r="A34" s="78">
        <v>30</v>
      </c>
      <c r="B34" s="79" t="s">
        <v>164</v>
      </c>
      <c r="C34" s="102">
        <v>7</v>
      </c>
      <c r="D34" s="201">
        <v>100</v>
      </c>
      <c r="F34" s="98"/>
    </row>
    <row r="35" spans="1:6" s="80" customFormat="1" x14ac:dyDescent="0.25">
      <c r="A35" s="78">
        <v>31</v>
      </c>
      <c r="B35" s="81" t="s">
        <v>106</v>
      </c>
      <c r="C35" s="102">
        <v>6</v>
      </c>
      <c r="D35" s="201">
        <v>12.8</v>
      </c>
      <c r="F35" s="98"/>
    </row>
    <row r="36" spans="1:6" s="80" customFormat="1" x14ac:dyDescent="0.25">
      <c r="A36" s="78">
        <v>32</v>
      </c>
      <c r="B36" s="79" t="s">
        <v>167</v>
      </c>
      <c r="C36" s="102">
        <v>6</v>
      </c>
      <c r="D36" s="201">
        <v>31.6</v>
      </c>
      <c r="F36" s="98"/>
    </row>
    <row r="37" spans="1:6" s="80" customFormat="1" x14ac:dyDescent="0.25">
      <c r="A37" s="78">
        <v>33</v>
      </c>
      <c r="B37" s="79" t="s">
        <v>380</v>
      </c>
      <c r="C37" s="102">
        <v>6</v>
      </c>
      <c r="D37" s="201">
        <v>66.7</v>
      </c>
      <c r="F37" s="98"/>
    </row>
    <row r="38" spans="1:6" s="80" customFormat="1" ht="15" customHeight="1" x14ac:dyDescent="0.25">
      <c r="A38" s="78">
        <v>34</v>
      </c>
      <c r="B38" s="79" t="s">
        <v>159</v>
      </c>
      <c r="C38" s="102">
        <v>6</v>
      </c>
      <c r="D38" s="201">
        <v>66.7</v>
      </c>
      <c r="F38" s="98"/>
    </row>
    <row r="39" spans="1:6" s="80" customFormat="1" ht="15" customHeight="1" x14ac:dyDescent="0.25">
      <c r="A39" s="78">
        <v>35</v>
      </c>
      <c r="B39" s="79" t="s">
        <v>188</v>
      </c>
      <c r="C39" s="102">
        <v>6</v>
      </c>
      <c r="D39" s="201">
        <v>85.7</v>
      </c>
      <c r="F39" s="98"/>
    </row>
    <row r="40" spans="1:6" s="80" customFormat="1" x14ac:dyDescent="0.25">
      <c r="A40" s="78">
        <v>36</v>
      </c>
      <c r="B40" s="79" t="s">
        <v>230</v>
      </c>
      <c r="C40" s="102">
        <v>6</v>
      </c>
      <c r="D40" s="201">
        <v>85.7</v>
      </c>
      <c r="F40" s="98"/>
    </row>
    <row r="41" spans="1:6" x14ac:dyDescent="0.25">
      <c r="A41" s="78">
        <v>37</v>
      </c>
      <c r="B41" s="82" t="s">
        <v>194</v>
      </c>
      <c r="C41" s="83">
        <v>6</v>
      </c>
      <c r="D41" s="202">
        <v>100</v>
      </c>
      <c r="F41" s="98"/>
    </row>
    <row r="42" spans="1:6" x14ac:dyDescent="0.25">
      <c r="A42" s="78">
        <v>38</v>
      </c>
      <c r="B42" s="84" t="s">
        <v>158</v>
      </c>
      <c r="C42" s="83">
        <v>6</v>
      </c>
      <c r="D42" s="202">
        <v>100</v>
      </c>
      <c r="F42" s="98"/>
    </row>
    <row r="43" spans="1:6" x14ac:dyDescent="0.25">
      <c r="A43" s="78">
        <v>39</v>
      </c>
      <c r="B43" s="79" t="s">
        <v>116</v>
      </c>
      <c r="C43" s="83">
        <v>5</v>
      </c>
      <c r="D43" s="202">
        <v>55.6</v>
      </c>
      <c r="F43" s="98"/>
    </row>
    <row r="44" spans="1:6" x14ac:dyDescent="0.25">
      <c r="A44" s="78">
        <v>40</v>
      </c>
      <c r="B44" s="79" t="s">
        <v>321</v>
      </c>
      <c r="C44" s="83">
        <v>5</v>
      </c>
      <c r="D44" s="202">
        <v>71.400000000000006</v>
      </c>
      <c r="F44" s="98"/>
    </row>
    <row r="45" spans="1:6" ht="31.5" x14ac:dyDescent="0.25">
      <c r="A45" s="78">
        <v>41</v>
      </c>
      <c r="B45" s="79" t="s">
        <v>162</v>
      </c>
      <c r="C45" s="83">
        <v>5</v>
      </c>
      <c r="D45" s="202">
        <v>83.3</v>
      </c>
      <c r="F45" s="98"/>
    </row>
    <row r="46" spans="1:6" x14ac:dyDescent="0.25">
      <c r="A46" s="78">
        <v>42</v>
      </c>
      <c r="B46" s="79" t="s">
        <v>396</v>
      </c>
      <c r="C46" s="83">
        <v>5</v>
      </c>
      <c r="D46" s="202">
        <v>100</v>
      </c>
      <c r="F46" s="98"/>
    </row>
    <row r="47" spans="1:6" ht="15" customHeight="1" x14ac:dyDescent="0.25">
      <c r="A47" s="78">
        <v>43</v>
      </c>
      <c r="B47" s="85" t="s">
        <v>388</v>
      </c>
      <c r="C47" s="83">
        <v>5</v>
      </c>
      <c r="D47" s="202">
        <v>100</v>
      </c>
      <c r="F47" s="98"/>
    </row>
    <row r="48" spans="1:6" ht="15.6" customHeight="1" x14ac:dyDescent="0.25">
      <c r="A48" s="78">
        <v>44</v>
      </c>
      <c r="B48" s="85" t="s">
        <v>212</v>
      </c>
      <c r="C48" s="83">
        <v>5</v>
      </c>
      <c r="D48" s="202">
        <v>100</v>
      </c>
      <c r="F48" s="98"/>
    </row>
    <row r="49" spans="1:6" x14ac:dyDescent="0.25">
      <c r="A49" s="78">
        <v>45</v>
      </c>
      <c r="B49" s="85" t="s">
        <v>161</v>
      </c>
      <c r="C49" s="83">
        <v>5</v>
      </c>
      <c r="D49" s="202">
        <v>100</v>
      </c>
      <c r="F49" s="98"/>
    </row>
    <row r="50" spans="1:6" x14ac:dyDescent="0.25">
      <c r="A50" s="78">
        <v>46</v>
      </c>
      <c r="B50" s="85" t="s">
        <v>123</v>
      </c>
      <c r="C50" s="83">
        <v>4</v>
      </c>
      <c r="D50" s="202">
        <v>33.299999999999997</v>
      </c>
      <c r="F50" s="98"/>
    </row>
    <row r="51" spans="1:6" ht="15.6" customHeight="1" x14ac:dyDescent="0.25">
      <c r="A51" s="78">
        <v>47</v>
      </c>
      <c r="B51" s="85" t="s">
        <v>148</v>
      </c>
      <c r="C51" s="83">
        <v>4</v>
      </c>
      <c r="D51" s="202">
        <v>40</v>
      </c>
      <c r="F51" s="98"/>
    </row>
    <row r="52" spans="1:6" x14ac:dyDescent="0.25">
      <c r="A52" s="78">
        <v>48</v>
      </c>
      <c r="B52" s="85" t="s">
        <v>197</v>
      </c>
      <c r="C52" s="83">
        <v>4</v>
      </c>
      <c r="D52" s="202">
        <v>44.4</v>
      </c>
      <c r="F52" s="98"/>
    </row>
    <row r="53" spans="1:6" x14ac:dyDescent="0.25">
      <c r="A53" s="78">
        <v>49</v>
      </c>
      <c r="B53" s="85" t="s">
        <v>391</v>
      </c>
      <c r="C53" s="83">
        <v>4</v>
      </c>
      <c r="D53" s="202">
        <v>50</v>
      </c>
      <c r="F53" s="98"/>
    </row>
    <row r="54" spans="1:6" ht="15" customHeight="1" x14ac:dyDescent="0.25">
      <c r="A54" s="78">
        <v>50</v>
      </c>
      <c r="B54" s="84" t="s">
        <v>146</v>
      </c>
      <c r="C54" s="83">
        <v>4</v>
      </c>
      <c r="D54" s="202">
        <v>57.1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4" sqref="F14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3" t="s">
        <v>509</v>
      </c>
      <c r="C1" s="223"/>
      <c r="D1" s="223"/>
    </row>
    <row r="2" spans="1:6" ht="20.25" customHeight="1" x14ac:dyDescent="0.25">
      <c r="B2" s="223" t="s">
        <v>89</v>
      </c>
      <c r="C2" s="223"/>
      <c r="D2" s="223"/>
    </row>
    <row r="4" spans="1:6" s="77" customFormat="1" ht="66" customHeight="1" x14ac:dyDescent="0.25">
      <c r="A4" s="172"/>
      <c r="B4" s="170" t="s">
        <v>90</v>
      </c>
      <c r="C4" s="171" t="s">
        <v>330</v>
      </c>
      <c r="D4" s="169" t="s">
        <v>329</v>
      </c>
    </row>
    <row r="5" spans="1:6" ht="47.25" x14ac:dyDescent="0.25">
      <c r="A5" s="78">
        <v>1</v>
      </c>
      <c r="B5" s="79" t="s">
        <v>189</v>
      </c>
      <c r="C5" s="102">
        <v>743</v>
      </c>
      <c r="D5" s="201">
        <v>100</v>
      </c>
      <c r="F5" s="98"/>
    </row>
    <row r="6" spans="1:6" x14ac:dyDescent="0.25">
      <c r="A6" s="78">
        <v>2</v>
      </c>
      <c r="B6" s="79" t="s">
        <v>96</v>
      </c>
      <c r="C6" s="102">
        <v>359</v>
      </c>
      <c r="D6" s="201">
        <v>100</v>
      </c>
      <c r="F6" s="98"/>
    </row>
    <row r="7" spans="1:6" x14ac:dyDescent="0.25">
      <c r="A7" s="78">
        <v>3</v>
      </c>
      <c r="B7" s="79" t="s">
        <v>108</v>
      </c>
      <c r="C7" s="102">
        <v>121</v>
      </c>
      <c r="D7" s="201">
        <v>100</v>
      </c>
      <c r="F7" s="98"/>
    </row>
    <row r="8" spans="1:6" s="80" customFormat="1" x14ac:dyDescent="0.25">
      <c r="A8" s="78">
        <v>4</v>
      </c>
      <c r="B8" s="79" t="s">
        <v>97</v>
      </c>
      <c r="C8" s="102">
        <v>111</v>
      </c>
      <c r="D8" s="201">
        <v>63.8</v>
      </c>
      <c r="F8" s="98"/>
    </row>
    <row r="9" spans="1:6" s="80" customFormat="1" x14ac:dyDescent="0.25">
      <c r="A9" s="78">
        <v>5</v>
      </c>
      <c r="B9" s="79" t="s">
        <v>338</v>
      </c>
      <c r="C9" s="102">
        <v>48</v>
      </c>
      <c r="D9" s="201">
        <v>96</v>
      </c>
      <c r="F9" s="98"/>
    </row>
    <row r="10" spans="1:6" s="80" customFormat="1" x14ac:dyDescent="0.25">
      <c r="A10" s="78">
        <v>6</v>
      </c>
      <c r="B10" s="79" t="s">
        <v>106</v>
      </c>
      <c r="C10" s="102">
        <v>41</v>
      </c>
      <c r="D10" s="201">
        <v>87.2</v>
      </c>
      <c r="F10" s="98"/>
    </row>
    <row r="11" spans="1:6" s="80" customFormat="1" x14ac:dyDescent="0.25">
      <c r="A11" s="78">
        <v>7</v>
      </c>
      <c r="B11" s="79" t="s">
        <v>111</v>
      </c>
      <c r="C11" s="102">
        <v>39</v>
      </c>
      <c r="D11" s="201">
        <v>100</v>
      </c>
      <c r="F11" s="98"/>
    </row>
    <row r="12" spans="1:6" s="80" customFormat="1" x14ac:dyDescent="0.25">
      <c r="A12" s="78">
        <v>8</v>
      </c>
      <c r="B12" s="79" t="s">
        <v>118</v>
      </c>
      <c r="C12" s="102">
        <v>29</v>
      </c>
      <c r="D12" s="201">
        <v>100</v>
      </c>
      <c r="F12" s="98"/>
    </row>
    <row r="13" spans="1:6" s="80" customFormat="1" x14ac:dyDescent="0.25">
      <c r="A13" s="78">
        <v>9</v>
      </c>
      <c r="B13" s="79" t="s">
        <v>214</v>
      </c>
      <c r="C13" s="102">
        <v>28</v>
      </c>
      <c r="D13" s="201">
        <v>100</v>
      </c>
      <c r="F13" s="98"/>
    </row>
    <row r="14" spans="1:6" s="80" customFormat="1" x14ac:dyDescent="0.25">
      <c r="A14" s="78">
        <v>10</v>
      </c>
      <c r="B14" s="79" t="s">
        <v>239</v>
      </c>
      <c r="C14" s="102">
        <v>24</v>
      </c>
      <c r="D14" s="201">
        <v>100</v>
      </c>
      <c r="F14" s="98"/>
    </row>
    <row r="15" spans="1:6" s="80" customFormat="1" x14ac:dyDescent="0.25">
      <c r="A15" s="78">
        <v>11</v>
      </c>
      <c r="B15" s="79" t="s">
        <v>109</v>
      </c>
      <c r="C15" s="102">
        <v>22</v>
      </c>
      <c r="D15" s="201">
        <v>100</v>
      </c>
      <c r="F15" s="98"/>
    </row>
    <row r="16" spans="1:6" s="80" customFormat="1" ht="47.25" x14ac:dyDescent="0.25">
      <c r="A16" s="78">
        <v>12</v>
      </c>
      <c r="B16" s="79" t="s">
        <v>115</v>
      </c>
      <c r="C16" s="102">
        <v>21</v>
      </c>
      <c r="D16" s="201">
        <v>95.5</v>
      </c>
      <c r="F16" s="98"/>
    </row>
    <row r="17" spans="1:6" s="80" customFormat="1" x14ac:dyDescent="0.25">
      <c r="A17" s="78">
        <v>13</v>
      </c>
      <c r="B17" s="79" t="s">
        <v>112</v>
      </c>
      <c r="C17" s="102">
        <v>17</v>
      </c>
      <c r="D17" s="201">
        <v>100</v>
      </c>
      <c r="F17" s="98"/>
    </row>
    <row r="18" spans="1:6" s="80" customFormat="1" x14ac:dyDescent="0.25">
      <c r="A18" s="78">
        <v>14</v>
      </c>
      <c r="B18" s="79" t="s">
        <v>317</v>
      </c>
      <c r="C18" s="102">
        <v>16</v>
      </c>
      <c r="D18" s="201">
        <v>94.1</v>
      </c>
      <c r="F18" s="98"/>
    </row>
    <row r="19" spans="1:6" s="80" customFormat="1" x14ac:dyDescent="0.25">
      <c r="A19" s="78">
        <v>15</v>
      </c>
      <c r="B19" s="79" t="s">
        <v>136</v>
      </c>
      <c r="C19" s="102">
        <v>14</v>
      </c>
      <c r="D19" s="201">
        <v>60.9</v>
      </c>
      <c r="F19" s="98"/>
    </row>
    <row r="20" spans="1:6" s="80" customFormat="1" x14ac:dyDescent="0.25">
      <c r="A20" s="78">
        <v>16</v>
      </c>
      <c r="B20" s="79" t="s">
        <v>182</v>
      </c>
      <c r="C20" s="102">
        <v>14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167</v>
      </c>
      <c r="C21" s="102">
        <v>13</v>
      </c>
      <c r="D21" s="201">
        <v>68.400000000000006</v>
      </c>
      <c r="F21" s="98"/>
    </row>
    <row r="22" spans="1:6" s="80" customFormat="1" ht="31.5" x14ac:dyDescent="0.25">
      <c r="A22" s="78">
        <v>18</v>
      </c>
      <c r="B22" s="79" t="s">
        <v>227</v>
      </c>
      <c r="C22" s="102">
        <v>13</v>
      </c>
      <c r="D22" s="201">
        <v>100</v>
      </c>
      <c r="F22" s="98"/>
    </row>
    <row r="23" spans="1:6" s="80" customFormat="1" ht="15.6" customHeight="1" x14ac:dyDescent="0.25">
      <c r="A23" s="78">
        <v>19</v>
      </c>
      <c r="B23" s="79" t="s">
        <v>169</v>
      </c>
      <c r="C23" s="102">
        <v>12</v>
      </c>
      <c r="D23" s="201">
        <v>100</v>
      </c>
      <c r="F23" s="98"/>
    </row>
    <row r="24" spans="1:6" s="80" customFormat="1" ht="15.6" customHeight="1" x14ac:dyDescent="0.25">
      <c r="A24" s="78">
        <v>20</v>
      </c>
      <c r="B24" s="79" t="s">
        <v>179</v>
      </c>
      <c r="C24" s="102">
        <v>11</v>
      </c>
      <c r="D24" s="201">
        <v>100</v>
      </c>
      <c r="F24" s="98"/>
    </row>
    <row r="25" spans="1:6" s="80" customFormat="1" ht="15.6" customHeight="1" x14ac:dyDescent="0.25">
      <c r="A25" s="78">
        <v>21</v>
      </c>
      <c r="B25" s="79" t="s">
        <v>177</v>
      </c>
      <c r="C25" s="102">
        <v>10</v>
      </c>
      <c r="D25" s="201">
        <v>83.3</v>
      </c>
      <c r="F25" s="98"/>
    </row>
    <row r="26" spans="1:6" s="80" customFormat="1" x14ac:dyDescent="0.25">
      <c r="A26" s="78">
        <v>22</v>
      </c>
      <c r="B26" s="79" t="s">
        <v>123</v>
      </c>
      <c r="C26" s="102">
        <v>8</v>
      </c>
      <c r="D26" s="201">
        <v>66.7</v>
      </c>
      <c r="F26" s="98"/>
    </row>
    <row r="27" spans="1:6" s="80" customFormat="1" x14ac:dyDescent="0.25">
      <c r="A27" s="78">
        <v>23</v>
      </c>
      <c r="B27" s="79" t="s">
        <v>150</v>
      </c>
      <c r="C27" s="102">
        <v>8</v>
      </c>
      <c r="D27" s="201">
        <v>100</v>
      </c>
      <c r="F27" s="98"/>
    </row>
    <row r="28" spans="1:6" s="80" customFormat="1" ht="15.6" customHeight="1" x14ac:dyDescent="0.25">
      <c r="A28" s="78">
        <v>24</v>
      </c>
      <c r="B28" s="79" t="s">
        <v>351</v>
      </c>
      <c r="C28" s="102">
        <v>8</v>
      </c>
      <c r="D28" s="201">
        <v>100</v>
      </c>
      <c r="F28" s="98"/>
    </row>
    <row r="29" spans="1:6" s="80" customFormat="1" x14ac:dyDescent="0.25">
      <c r="A29" s="78">
        <v>25</v>
      </c>
      <c r="B29" s="79" t="s">
        <v>104</v>
      </c>
      <c r="C29" s="102">
        <v>7</v>
      </c>
      <c r="D29" s="201">
        <v>12.3</v>
      </c>
      <c r="F29" s="98"/>
    </row>
    <row r="30" spans="1:6" s="80" customFormat="1" x14ac:dyDescent="0.25">
      <c r="A30" s="78">
        <v>26</v>
      </c>
      <c r="B30" s="79" t="s">
        <v>131</v>
      </c>
      <c r="C30" s="102">
        <v>7</v>
      </c>
      <c r="D30" s="201">
        <v>70</v>
      </c>
      <c r="F30" s="98"/>
    </row>
    <row r="31" spans="1:6" s="80" customFormat="1" x14ac:dyDescent="0.25">
      <c r="A31" s="78">
        <v>27</v>
      </c>
      <c r="B31" s="79" t="s">
        <v>130</v>
      </c>
      <c r="C31" s="102">
        <v>7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318</v>
      </c>
      <c r="C32" s="102">
        <v>7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506</v>
      </c>
      <c r="C33" s="102">
        <v>7</v>
      </c>
      <c r="D33" s="201">
        <v>100</v>
      </c>
      <c r="F33" s="98"/>
    </row>
    <row r="34" spans="1:6" s="80" customFormat="1" x14ac:dyDescent="0.25">
      <c r="A34" s="78">
        <v>30</v>
      </c>
      <c r="B34" s="79" t="s">
        <v>101</v>
      </c>
      <c r="C34" s="102">
        <v>6</v>
      </c>
      <c r="D34" s="201">
        <v>12.8</v>
      </c>
      <c r="F34" s="98"/>
    </row>
    <row r="35" spans="1:6" s="80" customFormat="1" ht="31.5" x14ac:dyDescent="0.25">
      <c r="A35" s="78">
        <v>31</v>
      </c>
      <c r="B35" s="81" t="s">
        <v>121</v>
      </c>
      <c r="C35" s="102">
        <v>6</v>
      </c>
      <c r="D35" s="201">
        <v>31.6</v>
      </c>
      <c r="F35" s="98"/>
    </row>
    <row r="36" spans="1:6" s="80" customFormat="1" x14ac:dyDescent="0.25">
      <c r="A36" s="78">
        <v>32</v>
      </c>
      <c r="B36" s="79" t="s">
        <v>148</v>
      </c>
      <c r="C36" s="102">
        <v>6</v>
      </c>
      <c r="D36" s="201">
        <v>60</v>
      </c>
      <c r="F36" s="98"/>
    </row>
    <row r="37" spans="1:6" s="80" customFormat="1" x14ac:dyDescent="0.25">
      <c r="A37" s="78">
        <v>33</v>
      </c>
      <c r="B37" s="79" t="s">
        <v>377</v>
      </c>
      <c r="C37" s="102">
        <v>6</v>
      </c>
      <c r="D37" s="201">
        <v>75</v>
      </c>
      <c r="F37" s="98"/>
    </row>
    <row r="38" spans="1:6" s="80" customFormat="1" x14ac:dyDescent="0.25">
      <c r="A38" s="78">
        <v>34</v>
      </c>
      <c r="B38" s="79" t="s">
        <v>117</v>
      </c>
      <c r="C38" s="102">
        <v>6</v>
      </c>
      <c r="D38" s="201">
        <v>75</v>
      </c>
      <c r="F38" s="98"/>
    </row>
    <row r="39" spans="1:6" s="80" customFormat="1" x14ac:dyDescent="0.25">
      <c r="A39" s="78">
        <v>35</v>
      </c>
      <c r="B39" s="79" t="s">
        <v>149</v>
      </c>
      <c r="C39" s="102">
        <v>6</v>
      </c>
      <c r="D39" s="201">
        <v>85.7</v>
      </c>
      <c r="F39" s="98"/>
    </row>
    <row r="40" spans="1:6" s="80" customFormat="1" x14ac:dyDescent="0.25">
      <c r="A40" s="78">
        <v>36</v>
      </c>
      <c r="B40" s="79" t="s">
        <v>358</v>
      </c>
      <c r="C40" s="102">
        <v>6</v>
      </c>
      <c r="D40" s="201">
        <v>100</v>
      </c>
      <c r="F40" s="98"/>
    </row>
    <row r="41" spans="1:6" ht="31.5" x14ac:dyDescent="0.25">
      <c r="A41" s="78">
        <v>37</v>
      </c>
      <c r="B41" s="82" t="s">
        <v>119</v>
      </c>
      <c r="C41" s="83">
        <v>6</v>
      </c>
      <c r="D41" s="202">
        <v>100</v>
      </c>
      <c r="F41" s="98"/>
    </row>
    <row r="42" spans="1:6" x14ac:dyDescent="0.25">
      <c r="A42" s="78">
        <v>38</v>
      </c>
      <c r="B42" s="84" t="s">
        <v>183</v>
      </c>
      <c r="C42" s="83">
        <v>6</v>
      </c>
      <c r="D42" s="202">
        <v>100</v>
      </c>
      <c r="F42" s="98"/>
    </row>
    <row r="43" spans="1:6" x14ac:dyDescent="0.25">
      <c r="A43" s="78">
        <v>39</v>
      </c>
      <c r="B43" s="79" t="s">
        <v>181</v>
      </c>
      <c r="C43" s="83">
        <v>6</v>
      </c>
      <c r="D43" s="202">
        <v>100</v>
      </c>
      <c r="F43" s="98"/>
    </row>
    <row r="44" spans="1:6" x14ac:dyDescent="0.25">
      <c r="A44" s="78">
        <v>40</v>
      </c>
      <c r="B44" s="79" t="s">
        <v>197</v>
      </c>
      <c r="C44" s="83">
        <v>5</v>
      </c>
      <c r="D44" s="202">
        <v>55.6</v>
      </c>
      <c r="F44" s="98"/>
    </row>
    <row r="45" spans="1:6" ht="15" customHeight="1" x14ac:dyDescent="0.25">
      <c r="A45" s="78">
        <v>41</v>
      </c>
      <c r="B45" s="79" t="s">
        <v>140</v>
      </c>
      <c r="C45" s="83">
        <v>5</v>
      </c>
      <c r="D45" s="202">
        <v>83.3</v>
      </c>
      <c r="F45" s="98"/>
    </row>
    <row r="46" spans="1:6" x14ac:dyDescent="0.25">
      <c r="A46" s="78">
        <v>42</v>
      </c>
      <c r="B46" s="79" t="s">
        <v>503</v>
      </c>
      <c r="C46" s="83">
        <v>5</v>
      </c>
      <c r="D46" s="202">
        <v>100</v>
      </c>
      <c r="F46" s="98"/>
    </row>
    <row r="47" spans="1:6" x14ac:dyDescent="0.25">
      <c r="A47" s="78">
        <v>43</v>
      </c>
      <c r="B47" s="85" t="s">
        <v>154</v>
      </c>
      <c r="C47" s="83">
        <v>5</v>
      </c>
      <c r="D47" s="202">
        <v>100</v>
      </c>
      <c r="F47" s="98"/>
    </row>
    <row r="48" spans="1:6" x14ac:dyDescent="0.25">
      <c r="A48" s="78">
        <v>44</v>
      </c>
      <c r="B48" s="85" t="s">
        <v>322</v>
      </c>
      <c r="C48" s="83">
        <v>5</v>
      </c>
      <c r="D48" s="202">
        <v>100</v>
      </c>
      <c r="F48" s="98"/>
    </row>
    <row r="49" spans="1:6" x14ac:dyDescent="0.25">
      <c r="A49" s="78">
        <v>45</v>
      </c>
      <c r="B49" s="85" t="s">
        <v>178</v>
      </c>
      <c r="C49" s="83">
        <v>5</v>
      </c>
      <c r="D49" s="202">
        <v>100</v>
      </c>
      <c r="F49" s="98"/>
    </row>
    <row r="50" spans="1:6" ht="31.5" x14ac:dyDescent="0.25">
      <c r="A50" s="78">
        <v>46</v>
      </c>
      <c r="B50" s="85" t="s">
        <v>134</v>
      </c>
      <c r="C50" s="83">
        <v>5</v>
      </c>
      <c r="D50" s="202">
        <v>100</v>
      </c>
      <c r="F50" s="98"/>
    </row>
    <row r="51" spans="1:6" x14ac:dyDescent="0.25">
      <c r="A51" s="78">
        <v>47</v>
      </c>
      <c r="B51" s="85" t="s">
        <v>456</v>
      </c>
      <c r="C51" s="83">
        <v>5</v>
      </c>
      <c r="D51" s="202">
        <v>100</v>
      </c>
      <c r="F51" s="98"/>
    </row>
    <row r="52" spans="1:6" x14ac:dyDescent="0.25">
      <c r="A52" s="78">
        <v>48</v>
      </c>
      <c r="B52" s="85" t="s">
        <v>103</v>
      </c>
      <c r="C52" s="83">
        <v>4</v>
      </c>
      <c r="D52" s="202">
        <v>4.5999999999999996</v>
      </c>
      <c r="F52" s="98"/>
    </row>
    <row r="53" spans="1:6" x14ac:dyDescent="0.25">
      <c r="A53" s="78">
        <v>49</v>
      </c>
      <c r="B53" s="85" t="s">
        <v>105</v>
      </c>
      <c r="C53" s="83">
        <v>4</v>
      </c>
      <c r="D53" s="202">
        <v>16</v>
      </c>
      <c r="F53" s="98"/>
    </row>
    <row r="54" spans="1:6" x14ac:dyDescent="0.25">
      <c r="A54" s="78">
        <v>50</v>
      </c>
      <c r="B54" s="84" t="s">
        <v>113</v>
      </c>
      <c r="C54" s="83">
        <v>4</v>
      </c>
      <c r="D54" s="202">
        <v>23.5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M11" sqref="M11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217" t="s">
        <v>331</v>
      </c>
      <c r="B1" s="217"/>
      <c r="C1" s="217"/>
      <c r="D1" s="217"/>
      <c r="E1" s="217"/>
      <c r="F1" s="217"/>
      <c r="G1" s="217"/>
    </row>
    <row r="2" spans="1:12" s="2" customFormat="1" ht="19.5" customHeight="1" x14ac:dyDescent="0.3">
      <c r="A2" s="218" t="s">
        <v>44</v>
      </c>
      <c r="B2" s="218"/>
      <c r="C2" s="218"/>
      <c r="D2" s="218"/>
      <c r="E2" s="218"/>
      <c r="F2" s="218"/>
      <c r="G2" s="218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459</v>
      </c>
      <c r="C4" s="106" t="s">
        <v>462</v>
      </c>
      <c r="D4" s="64" t="s">
        <v>46</v>
      </c>
      <c r="E4" s="106" t="s">
        <v>460</v>
      </c>
      <c r="F4" s="106" t="s">
        <v>463</v>
      </c>
      <c r="G4" s="64" t="s">
        <v>46</v>
      </c>
    </row>
    <row r="5" spans="1:12" s="9" customFormat="1" ht="34.5" customHeight="1" x14ac:dyDescent="0.25">
      <c r="A5" s="6" t="s">
        <v>47</v>
      </c>
      <c r="B5" s="7">
        <f>SUM(B7:B25)</f>
        <v>10596</v>
      </c>
      <c r="C5" s="7">
        <f>SUM(C7:C25)</f>
        <v>5930</v>
      </c>
      <c r="D5" s="104">
        <f>ROUND(C5/B5*100,1)</f>
        <v>56</v>
      </c>
      <c r="E5" s="7">
        <f>SUM(E7:E25)</f>
        <v>3957</v>
      </c>
      <c r="F5" s="7">
        <f>SUM(F7:F25)</f>
        <v>1704</v>
      </c>
      <c r="G5" s="8">
        <f>ROUND(F5/E5*100,1)</f>
        <v>43.1</v>
      </c>
      <c r="I5" s="214"/>
      <c r="J5" s="214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15" customHeight="1" x14ac:dyDescent="0.2">
      <c r="A7" s="14" t="s">
        <v>14</v>
      </c>
      <c r="B7" s="15">
        <v>3908</v>
      </c>
      <c r="C7" s="16">
        <v>2838</v>
      </c>
      <c r="D7" s="17">
        <f>ROUND(C7/B7*100,1)</f>
        <v>72.599999999999994</v>
      </c>
      <c r="E7" s="15">
        <v>1895</v>
      </c>
      <c r="F7" s="16">
        <v>1018</v>
      </c>
      <c r="G7" s="17">
        <f>ROUND(F7/E7*100,1)</f>
        <v>53.7</v>
      </c>
      <c r="H7" s="18"/>
      <c r="I7" s="214"/>
      <c r="J7" s="214"/>
      <c r="K7" s="21"/>
      <c r="L7" s="21"/>
    </row>
    <row r="8" spans="1:12" ht="34.15" customHeight="1" x14ac:dyDescent="0.2">
      <c r="A8" s="14" t="s">
        <v>15</v>
      </c>
      <c r="B8" s="15">
        <v>38</v>
      </c>
      <c r="C8" s="16">
        <v>30</v>
      </c>
      <c r="D8" s="17">
        <f t="shared" ref="D8:D25" si="0">ROUND(C8/B8*100,1)</f>
        <v>78.900000000000006</v>
      </c>
      <c r="E8" s="15">
        <v>17</v>
      </c>
      <c r="F8" s="16">
        <v>1</v>
      </c>
      <c r="G8" s="17">
        <f t="shared" ref="G8:G25" si="1">ROUND(F8/E8*100,1)</f>
        <v>5.9</v>
      </c>
      <c r="H8" s="18"/>
      <c r="I8" s="214"/>
      <c r="J8" s="214"/>
      <c r="K8" s="21"/>
      <c r="L8" s="21"/>
    </row>
    <row r="9" spans="1:12" s="22" customFormat="1" ht="34.15" customHeight="1" x14ac:dyDescent="0.2">
      <c r="A9" s="14" t="s">
        <v>16</v>
      </c>
      <c r="B9" s="15">
        <v>1428</v>
      </c>
      <c r="C9" s="16">
        <v>682</v>
      </c>
      <c r="D9" s="17">
        <f t="shared" si="0"/>
        <v>47.8</v>
      </c>
      <c r="E9" s="15">
        <v>461</v>
      </c>
      <c r="F9" s="16">
        <v>157</v>
      </c>
      <c r="G9" s="17">
        <f t="shared" si="1"/>
        <v>34.1</v>
      </c>
      <c r="H9" s="18"/>
      <c r="I9" s="214"/>
      <c r="J9" s="214"/>
      <c r="K9" s="21"/>
      <c r="L9" s="21"/>
    </row>
    <row r="10" spans="1:12" ht="34.15" customHeight="1" x14ac:dyDescent="0.2">
      <c r="A10" s="14" t="s">
        <v>17</v>
      </c>
      <c r="B10" s="15">
        <v>129</v>
      </c>
      <c r="C10" s="16">
        <v>84</v>
      </c>
      <c r="D10" s="17">
        <f t="shared" si="0"/>
        <v>65.099999999999994</v>
      </c>
      <c r="E10" s="15">
        <v>68</v>
      </c>
      <c r="F10" s="16">
        <v>28</v>
      </c>
      <c r="G10" s="17">
        <f t="shared" si="1"/>
        <v>41.2</v>
      </c>
      <c r="H10" s="18"/>
      <c r="I10" s="214"/>
      <c r="J10" s="214"/>
      <c r="K10" s="21"/>
      <c r="L10" s="21"/>
    </row>
    <row r="11" spans="1:12" ht="34.15" customHeight="1" x14ac:dyDescent="0.2">
      <c r="A11" s="14" t="s">
        <v>18</v>
      </c>
      <c r="B11" s="15">
        <v>187</v>
      </c>
      <c r="C11" s="16">
        <v>87</v>
      </c>
      <c r="D11" s="17">
        <f t="shared" si="0"/>
        <v>46.5</v>
      </c>
      <c r="E11" s="15">
        <v>56</v>
      </c>
      <c r="F11" s="16">
        <v>26</v>
      </c>
      <c r="G11" s="17">
        <f t="shared" si="1"/>
        <v>46.4</v>
      </c>
      <c r="H11" s="18"/>
      <c r="I11" s="214"/>
      <c r="J11" s="214"/>
      <c r="K11" s="21"/>
      <c r="L11" s="21"/>
    </row>
    <row r="12" spans="1:12" ht="25.9" customHeight="1" x14ac:dyDescent="0.2">
      <c r="A12" s="14" t="s">
        <v>19</v>
      </c>
      <c r="B12" s="15">
        <v>520</v>
      </c>
      <c r="C12" s="16">
        <v>132</v>
      </c>
      <c r="D12" s="17">
        <f t="shared" si="0"/>
        <v>25.4</v>
      </c>
      <c r="E12" s="15">
        <v>205</v>
      </c>
      <c r="F12" s="16">
        <v>46</v>
      </c>
      <c r="G12" s="17">
        <f t="shared" si="1"/>
        <v>22.4</v>
      </c>
      <c r="H12" s="18"/>
      <c r="I12" s="214"/>
      <c r="J12" s="214"/>
      <c r="K12" s="21"/>
      <c r="L12" s="21"/>
    </row>
    <row r="13" spans="1:12" ht="47.25" x14ac:dyDescent="0.2">
      <c r="A13" s="14" t="s">
        <v>20</v>
      </c>
      <c r="B13" s="15">
        <v>1133</v>
      </c>
      <c r="C13" s="16">
        <v>559</v>
      </c>
      <c r="D13" s="17">
        <f t="shared" si="0"/>
        <v>49.3</v>
      </c>
      <c r="E13" s="15">
        <v>388</v>
      </c>
      <c r="F13" s="16">
        <v>124</v>
      </c>
      <c r="G13" s="17">
        <f t="shared" si="1"/>
        <v>32</v>
      </c>
      <c r="H13" s="18"/>
      <c r="I13" s="214"/>
      <c r="J13" s="214"/>
      <c r="K13" s="21"/>
      <c r="L13" s="21"/>
    </row>
    <row r="14" spans="1:12" ht="34.15" customHeight="1" x14ac:dyDescent="0.2">
      <c r="A14" s="14" t="s">
        <v>21</v>
      </c>
      <c r="B14" s="15">
        <v>505</v>
      </c>
      <c r="C14" s="16">
        <v>372</v>
      </c>
      <c r="D14" s="17">
        <f t="shared" si="0"/>
        <v>73.7</v>
      </c>
      <c r="E14" s="15">
        <v>150</v>
      </c>
      <c r="F14" s="16">
        <v>85</v>
      </c>
      <c r="G14" s="17">
        <f t="shared" si="1"/>
        <v>56.7</v>
      </c>
      <c r="H14" s="18"/>
      <c r="I14" s="214"/>
      <c r="J14" s="214"/>
      <c r="K14" s="21"/>
      <c r="L14" s="21"/>
    </row>
    <row r="15" spans="1:12" ht="34.15" customHeight="1" x14ac:dyDescent="0.2">
      <c r="A15" s="14" t="s">
        <v>22</v>
      </c>
      <c r="B15" s="15">
        <v>215</v>
      </c>
      <c r="C15" s="16">
        <v>86</v>
      </c>
      <c r="D15" s="17">
        <f t="shared" si="0"/>
        <v>40</v>
      </c>
      <c r="E15" s="15">
        <v>62</v>
      </c>
      <c r="F15" s="16">
        <v>12</v>
      </c>
      <c r="G15" s="17">
        <f t="shared" si="1"/>
        <v>19.399999999999999</v>
      </c>
      <c r="H15" s="18"/>
      <c r="I15" s="214"/>
      <c r="J15" s="214"/>
      <c r="K15" s="21"/>
      <c r="L15" s="21"/>
    </row>
    <row r="16" spans="1:12" ht="34.15" customHeight="1" x14ac:dyDescent="0.2">
      <c r="A16" s="14" t="s">
        <v>23</v>
      </c>
      <c r="B16" s="15">
        <v>93</v>
      </c>
      <c r="C16" s="16">
        <v>29</v>
      </c>
      <c r="D16" s="17">
        <f t="shared" si="0"/>
        <v>31.2</v>
      </c>
      <c r="E16" s="15">
        <v>39</v>
      </c>
      <c r="F16" s="16">
        <v>12</v>
      </c>
      <c r="G16" s="17">
        <f t="shared" si="1"/>
        <v>30.8</v>
      </c>
      <c r="H16" s="18"/>
      <c r="I16" s="214"/>
      <c r="J16" s="214"/>
      <c r="K16" s="21"/>
      <c r="L16" s="21"/>
    </row>
    <row r="17" spans="1:12" ht="34.15" customHeight="1" x14ac:dyDescent="0.2">
      <c r="A17" s="14" t="s">
        <v>24</v>
      </c>
      <c r="B17" s="15">
        <v>21</v>
      </c>
      <c r="C17" s="16">
        <v>19</v>
      </c>
      <c r="D17" s="17">
        <f t="shared" si="0"/>
        <v>90.5</v>
      </c>
      <c r="E17" s="15">
        <v>3</v>
      </c>
      <c r="F17" s="16">
        <v>5</v>
      </c>
      <c r="G17" s="17">
        <f t="shared" si="1"/>
        <v>166.7</v>
      </c>
      <c r="H17" s="18"/>
      <c r="I17" s="214"/>
      <c r="J17" s="214"/>
      <c r="K17" s="21"/>
      <c r="L17" s="21"/>
    </row>
    <row r="18" spans="1:12" ht="34.15" customHeight="1" x14ac:dyDescent="0.2">
      <c r="A18" s="14" t="s">
        <v>25</v>
      </c>
      <c r="B18" s="15">
        <v>52</v>
      </c>
      <c r="C18" s="16">
        <v>32</v>
      </c>
      <c r="D18" s="17">
        <f t="shared" si="0"/>
        <v>61.5</v>
      </c>
      <c r="E18" s="15">
        <v>8</v>
      </c>
      <c r="F18" s="16">
        <v>12</v>
      </c>
      <c r="G18" s="17">
        <f t="shared" si="1"/>
        <v>150</v>
      </c>
      <c r="H18" s="18"/>
      <c r="I18" s="214"/>
      <c r="J18" s="214"/>
      <c r="K18" s="21"/>
      <c r="L18" s="21"/>
    </row>
    <row r="19" spans="1:12" ht="34.15" customHeight="1" x14ac:dyDescent="0.2">
      <c r="A19" s="14" t="s">
        <v>26</v>
      </c>
      <c r="B19" s="15">
        <v>200</v>
      </c>
      <c r="C19" s="16">
        <v>80</v>
      </c>
      <c r="D19" s="17">
        <f t="shared" si="0"/>
        <v>40</v>
      </c>
      <c r="E19" s="15">
        <v>56</v>
      </c>
      <c r="F19" s="16">
        <v>21</v>
      </c>
      <c r="G19" s="17">
        <f t="shared" si="1"/>
        <v>37.5</v>
      </c>
      <c r="H19" s="18"/>
      <c r="I19" s="214"/>
      <c r="J19" s="214"/>
      <c r="K19" s="21"/>
      <c r="L19" s="21"/>
    </row>
    <row r="20" spans="1:12" ht="34.15" customHeight="1" x14ac:dyDescent="0.2">
      <c r="A20" s="14" t="s">
        <v>27</v>
      </c>
      <c r="B20" s="15">
        <v>181</v>
      </c>
      <c r="C20" s="16">
        <v>80</v>
      </c>
      <c r="D20" s="17">
        <f t="shared" si="0"/>
        <v>44.2</v>
      </c>
      <c r="E20" s="15">
        <v>58</v>
      </c>
      <c r="F20" s="16">
        <v>12</v>
      </c>
      <c r="G20" s="17">
        <f t="shared" si="1"/>
        <v>20.7</v>
      </c>
      <c r="H20" s="18"/>
      <c r="I20" s="214"/>
      <c r="J20" s="214"/>
      <c r="K20" s="21"/>
      <c r="L20" s="21"/>
    </row>
    <row r="21" spans="1:12" ht="34.15" customHeight="1" x14ac:dyDescent="0.2">
      <c r="A21" s="14" t="s">
        <v>28</v>
      </c>
      <c r="B21" s="15">
        <v>933</v>
      </c>
      <c r="C21" s="16">
        <v>201</v>
      </c>
      <c r="D21" s="17">
        <f t="shared" si="0"/>
        <v>21.5</v>
      </c>
      <c r="E21" s="15">
        <v>225</v>
      </c>
      <c r="F21" s="16">
        <v>26</v>
      </c>
      <c r="G21" s="17">
        <f t="shared" si="1"/>
        <v>11.6</v>
      </c>
      <c r="H21" s="18"/>
      <c r="I21" s="214"/>
      <c r="J21" s="214"/>
      <c r="K21" s="21"/>
      <c r="L21" s="21"/>
    </row>
    <row r="22" spans="1:12" ht="34.15" customHeight="1" x14ac:dyDescent="0.2">
      <c r="A22" s="14" t="s">
        <v>29</v>
      </c>
      <c r="B22" s="15">
        <v>380</v>
      </c>
      <c r="C22" s="16">
        <v>265</v>
      </c>
      <c r="D22" s="17">
        <f t="shared" si="0"/>
        <v>69.7</v>
      </c>
      <c r="E22" s="15">
        <v>79</v>
      </c>
      <c r="F22" s="16">
        <v>50</v>
      </c>
      <c r="G22" s="17">
        <f t="shared" si="1"/>
        <v>63.3</v>
      </c>
      <c r="H22" s="18"/>
      <c r="I22" s="214"/>
      <c r="J22" s="214"/>
      <c r="K22" s="21"/>
      <c r="L22" s="21"/>
    </row>
    <row r="23" spans="1:12" ht="34.15" customHeight="1" x14ac:dyDescent="0.2">
      <c r="A23" s="14" t="s">
        <v>30</v>
      </c>
      <c r="B23" s="15">
        <v>562</v>
      </c>
      <c r="C23" s="16">
        <v>274</v>
      </c>
      <c r="D23" s="17">
        <f t="shared" si="0"/>
        <v>48.8</v>
      </c>
      <c r="E23" s="15">
        <v>148</v>
      </c>
      <c r="F23" s="16">
        <v>59</v>
      </c>
      <c r="G23" s="17">
        <f t="shared" si="1"/>
        <v>39.9</v>
      </c>
      <c r="H23" s="18"/>
      <c r="I23" s="214"/>
      <c r="J23" s="214"/>
      <c r="K23" s="21"/>
      <c r="L23" s="21"/>
    </row>
    <row r="24" spans="1:12" ht="34.15" customHeight="1" x14ac:dyDescent="0.2">
      <c r="A24" s="14" t="s">
        <v>31</v>
      </c>
      <c r="B24" s="15">
        <v>43</v>
      </c>
      <c r="C24" s="16">
        <v>51</v>
      </c>
      <c r="D24" s="17">
        <f t="shared" si="0"/>
        <v>118.6</v>
      </c>
      <c r="E24" s="15">
        <v>8</v>
      </c>
      <c r="F24" s="16">
        <v>2</v>
      </c>
      <c r="G24" s="17">
        <f t="shared" si="1"/>
        <v>25</v>
      </c>
      <c r="H24" s="18"/>
      <c r="I24" s="214"/>
      <c r="J24" s="214"/>
      <c r="K24" s="21"/>
      <c r="L24" s="21"/>
    </row>
    <row r="25" spans="1:12" ht="34.15" customHeight="1" x14ac:dyDescent="0.2">
      <c r="A25" s="14" t="s">
        <v>32</v>
      </c>
      <c r="B25" s="15">
        <v>68</v>
      </c>
      <c r="C25" s="16">
        <v>29</v>
      </c>
      <c r="D25" s="17">
        <f t="shared" si="0"/>
        <v>42.6</v>
      </c>
      <c r="E25" s="15">
        <v>31</v>
      </c>
      <c r="F25" s="16">
        <v>8</v>
      </c>
      <c r="G25" s="17">
        <f t="shared" si="1"/>
        <v>25.8</v>
      </c>
      <c r="H25" s="18"/>
      <c r="I25" s="214"/>
      <c r="J25" s="214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J29" sqref="J29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217" t="s">
        <v>331</v>
      </c>
      <c r="B1" s="217"/>
      <c r="C1" s="217"/>
      <c r="D1" s="217"/>
      <c r="E1" s="217"/>
      <c r="F1" s="217"/>
      <c r="G1" s="217"/>
    </row>
    <row r="2" spans="1:14" s="2" customFormat="1" ht="20.25" x14ac:dyDescent="0.3">
      <c r="A2" s="218" t="s">
        <v>48</v>
      </c>
      <c r="B2" s="218"/>
      <c r="C2" s="218"/>
      <c r="D2" s="218"/>
      <c r="E2" s="218"/>
      <c r="F2" s="218"/>
      <c r="G2" s="218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461</v>
      </c>
      <c r="C4" s="106" t="s">
        <v>464</v>
      </c>
      <c r="D4" s="64" t="s">
        <v>46</v>
      </c>
      <c r="E4" s="109" t="s">
        <v>460</v>
      </c>
      <c r="F4" s="109" t="s">
        <v>463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f>SUM(B6:B29)</f>
        <v>1428</v>
      </c>
      <c r="C5" s="7">
        <f>SUM(C6:C29)</f>
        <v>682</v>
      </c>
      <c r="D5" s="17">
        <f>ROUND(C5/B5*100,1)</f>
        <v>47.8</v>
      </c>
      <c r="E5" s="7">
        <f>SUM(E6:E29)</f>
        <v>461</v>
      </c>
      <c r="F5" s="7">
        <v>157</v>
      </c>
      <c r="G5" s="17">
        <f>ROUND(F5/E5*100,1)</f>
        <v>34.1</v>
      </c>
    </row>
    <row r="6" spans="1:14" ht="18.600000000000001" customHeight="1" x14ac:dyDescent="0.2">
      <c r="A6" s="14" t="s">
        <v>49</v>
      </c>
      <c r="B6" s="15">
        <v>436</v>
      </c>
      <c r="C6" s="16">
        <v>219</v>
      </c>
      <c r="D6" s="17">
        <f t="shared" ref="D6:D29" si="0">ROUND(C6/B6*100,1)</f>
        <v>50.2</v>
      </c>
      <c r="E6" s="15">
        <v>173</v>
      </c>
      <c r="F6" s="16">
        <v>50</v>
      </c>
      <c r="G6" s="17">
        <f t="shared" ref="G6:G29" si="1">ROUND(F6/E6*100,1)</f>
        <v>28.9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71</v>
      </c>
      <c r="C7" s="16">
        <v>19</v>
      </c>
      <c r="D7" s="17">
        <f t="shared" si="0"/>
        <v>26.8</v>
      </c>
      <c r="E7" s="15">
        <v>1</v>
      </c>
      <c r="F7" s="16">
        <v>5</v>
      </c>
      <c r="G7" s="17">
        <f t="shared" si="1"/>
        <v>500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6</v>
      </c>
      <c r="C9" s="16">
        <v>5</v>
      </c>
      <c r="D9" s="17">
        <f t="shared" si="0"/>
        <v>83.3</v>
      </c>
      <c r="E9" s="15">
        <v>2</v>
      </c>
      <c r="F9" s="16">
        <v>2</v>
      </c>
      <c r="G9" s="17">
        <f t="shared" si="1"/>
        <v>100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95</v>
      </c>
      <c r="C10" s="16">
        <v>39</v>
      </c>
      <c r="D10" s="17">
        <f t="shared" si="0"/>
        <v>41.1</v>
      </c>
      <c r="E10" s="15">
        <v>46</v>
      </c>
      <c r="F10" s="16">
        <v>12</v>
      </c>
      <c r="G10" s="17">
        <f t="shared" si="1"/>
        <v>26.1</v>
      </c>
      <c r="H10" s="18"/>
      <c r="J10" s="20"/>
    </row>
    <row r="11" spans="1:14" ht="31.5" x14ac:dyDescent="0.2">
      <c r="A11" s="14" t="s">
        <v>54</v>
      </c>
      <c r="B11" s="15">
        <v>3</v>
      </c>
      <c r="C11" s="16">
        <v>2</v>
      </c>
      <c r="D11" s="17">
        <f t="shared" si="0"/>
        <v>66.7</v>
      </c>
      <c r="E11" s="15">
        <v>0</v>
      </c>
      <c r="F11" s="16">
        <v>1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128</v>
      </c>
      <c r="C12" s="16">
        <v>42</v>
      </c>
      <c r="D12" s="17">
        <f t="shared" si="0"/>
        <v>32.799999999999997</v>
      </c>
      <c r="E12" s="15">
        <v>24</v>
      </c>
      <c r="F12" s="16">
        <v>2</v>
      </c>
      <c r="G12" s="17">
        <f t="shared" si="1"/>
        <v>8.3000000000000007</v>
      </c>
      <c r="H12" s="18"/>
      <c r="J12" s="20"/>
    </row>
    <row r="13" spans="1:14" ht="31.5" x14ac:dyDescent="0.2">
      <c r="A13" s="14" t="s">
        <v>56</v>
      </c>
      <c r="B13" s="15">
        <v>14</v>
      </c>
      <c r="C13" s="16">
        <v>6</v>
      </c>
      <c r="D13" s="17">
        <f t="shared" si="0"/>
        <v>42.9</v>
      </c>
      <c r="E13" s="15">
        <v>3</v>
      </c>
      <c r="F13" s="16">
        <v>0</v>
      </c>
      <c r="G13" s="17">
        <f t="shared" si="1"/>
        <v>0</v>
      </c>
      <c r="H13" s="18"/>
      <c r="J13" s="20"/>
    </row>
    <row r="14" spans="1:14" ht="31.5" x14ac:dyDescent="0.2">
      <c r="A14" s="14" t="s">
        <v>57</v>
      </c>
      <c r="B14" s="15">
        <v>1</v>
      </c>
      <c r="C14" s="16">
        <v>0</v>
      </c>
      <c r="D14" s="17">
        <f t="shared" si="0"/>
        <v>0</v>
      </c>
      <c r="E14" s="15">
        <v>0</v>
      </c>
      <c r="F14" s="16">
        <v>0</v>
      </c>
      <c r="G14" s="17">
        <v>0</v>
      </c>
      <c r="H14" s="18"/>
      <c r="J14" s="20"/>
    </row>
    <row r="15" spans="1:14" ht="31.5" x14ac:dyDescent="0.2">
      <c r="A15" s="14" t="s">
        <v>58</v>
      </c>
      <c r="B15" s="15">
        <v>0</v>
      </c>
      <c r="C15" s="16">
        <v>0</v>
      </c>
      <c r="D15" s="17" t="e">
        <f t="shared" si="0"/>
        <v>#DIV/0!</v>
      </c>
      <c r="E15" s="15">
        <v>0</v>
      </c>
      <c r="F15" s="16">
        <v>0</v>
      </c>
      <c r="G15" s="17">
        <v>0</v>
      </c>
      <c r="H15" s="18"/>
      <c r="J15" s="20"/>
    </row>
    <row r="16" spans="1:14" ht="31.5" x14ac:dyDescent="0.2">
      <c r="A16" s="14" t="s">
        <v>59</v>
      </c>
      <c r="B16" s="15">
        <v>52</v>
      </c>
      <c r="C16" s="16">
        <v>19</v>
      </c>
      <c r="D16" s="17">
        <f t="shared" si="0"/>
        <v>36.5</v>
      </c>
      <c r="E16" s="15">
        <v>10</v>
      </c>
      <c r="F16" s="16">
        <v>5</v>
      </c>
      <c r="G16" s="17">
        <f t="shared" si="1"/>
        <v>50</v>
      </c>
      <c r="H16" s="18"/>
      <c r="J16" s="20"/>
    </row>
    <row r="17" spans="1:10" ht="47.25" x14ac:dyDescent="0.2">
      <c r="A17" s="14" t="s">
        <v>60</v>
      </c>
      <c r="B17" s="15">
        <v>11</v>
      </c>
      <c r="C17" s="16">
        <v>5</v>
      </c>
      <c r="D17" s="17">
        <f t="shared" si="0"/>
        <v>45.5</v>
      </c>
      <c r="E17" s="15">
        <v>3</v>
      </c>
      <c r="F17" s="16">
        <v>0</v>
      </c>
      <c r="G17" s="17">
        <f t="shared" si="1"/>
        <v>0</v>
      </c>
      <c r="H17" s="18"/>
      <c r="J17" s="20"/>
    </row>
    <row r="18" spans="1:10" ht="31.5" x14ac:dyDescent="0.2">
      <c r="A18" s="14" t="s">
        <v>61</v>
      </c>
      <c r="B18" s="15">
        <v>29</v>
      </c>
      <c r="C18" s="16">
        <v>18</v>
      </c>
      <c r="D18" s="17">
        <f t="shared" si="0"/>
        <v>62.1</v>
      </c>
      <c r="E18" s="15">
        <v>12</v>
      </c>
      <c r="F18" s="16">
        <v>10</v>
      </c>
      <c r="G18" s="17">
        <f t="shared" si="1"/>
        <v>83.3</v>
      </c>
      <c r="H18" s="18"/>
      <c r="J18" s="20"/>
    </row>
    <row r="19" spans="1:10" ht="31.5" x14ac:dyDescent="0.2">
      <c r="A19" s="14" t="s">
        <v>62</v>
      </c>
      <c r="B19" s="15">
        <v>157</v>
      </c>
      <c r="C19" s="16">
        <v>77</v>
      </c>
      <c r="D19" s="17">
        <f t="shared" si="0"/>
        <v>49</v>
      </c>
      <c r="E19" s="15">
        <v>75</v>
      </c>
      <c r="F19" s="16">
        <v>33</v>
      </c>
      <c r="G19" s="17">
        <f t="shared" si="1"/>
        <v>44</v>
      </c>
      <c r="H19" s="18"/>
      <c r="J19" s="20"/>
    </row>
    <row r="20" spans="1:10" ht="18.600000000000001" customHeight="1" x14ac:dyDescent="0.2">
      <c r="A20" s="14" t="s">
        <v>63</v>
      </c>
      <c r="B20" s="15">
        <v>2</v>
      </c>
      <c r="C20" s="16">
        <v>0</v>
      </c>
      <c r="D20" s="17">
        <f t="shared" si="0"/>
        <v>0</v>
      </c>
      <c r="E20" s="15">
        <v>2</v>
      </c>
      <c r="F20" s="16">
        <v>0</v>
      </c>
      <c r="G20" s="17">
        <f t="shared" si="1"/>
        <v>0</v>
      </c>
      <c r="H20" s="18"/>
      <c r="J20" s="20"/>
    </row>
    <row r="21" spans="1:10" ht="31.5" x14ac:dyDescent="0.2">
      <c r="A21" s="14" t="s">
        <v>64</v>
      </c>
      <c r="B21" s="15">
        <v>142</v>
      </c>
      <c r="C21" s="16">
        <v>65</v>
      </c>
      <c r="D21" s="17">
        <f t="shared" si="0"/>
        <v>45.8</v>
      </c>
      <c r="E21" s="15">
        <v>26</v>
      </c>
      <c r="F21" s="16">
        <v>13</v>
      </c>
      <c r="G21" s="17">
        <f t="shared" si="1"/>
        <v>50</v>
      </c>
      <c r="H21" s="18"/>
      <c r="J21" s="20"/>
    </row>
    <row r="22" spans="1:10" ht="31.5" x14ac:dyDescent="0.2">
      <c r="A22" s="14" t="s">
        <v>65</v>
      </c>
      <c r="B22" s="15">
        <v>22</v>
      </c>
      <c r="C22" s="16">
        <v>3</v>
      </c>
      <c r="D22" s="17">
        <f t="shared" si="0"/>
        <v>13.6</v>
      </c>
      <c r="E22" s="15">
        <v>1</v>
      </c>
      <c r="F22" s="16">
        <v>0</v>
      </c>
      <c r="G22" s="17">
        <f t="shared" si="1"/>
        <v>0</v>
      </c>
      <c r="H22" s="18"/>
      <c r="J22" s="23"/>
    </row>
    <row r="23" spans="1:10" ht="31.5" x14ac:dyDescent="0.2">
      <c r="A23" s="14" t="s">
        <v>66</v>
      </c>
      <c r="B23" s="15">
        <v>12</v>
      </c>
      <c r="C23" s="16">
        <v>25</v>
      </c>
      <c r="D23" s="17">
        <f t="shared" si="0"/>
        <v>208.3</v>
      </c>
      <c r="E23" s="15">
        <v>8</v>
      </c>
      <c r="F23" s="16">
        <v>0</v>
      </c>
      <c r="G23" s="17">
        <f t="shared" si="1"/>
        <v>0</v>
      </c>
      <c r="H23" s="18"/>
      <c r="J23" s="23"/>
    </row>
    <row r="24" spans="1:10" ht="31.5" x14ac:dyDescent="0.2">
      <c r="A24" s="14" t="s">
        <v>67</v>
      </c>
      <c r="B24" s="15">
        <v>148</v>
      </c>
      <c r="C24" s="16">
        <v>57</v>
      </c>
      <c r="D24" s="17">
        <f t="shared" si="0"/>
        <v>38.5</v>
      </c>
      <c r="E24" s="15">
        <v>41</v>
      </c>
      <c r="F24" s="16">
        <v>8</v>
      </c>
      <c r="G24" s="17">
        <f t="shared" si="1"/>
        <v>19.5</v>
      </c>
      <c r="H24" s="18"/>
      <c r="J24" s="23"/>
    </row>
    <row r="25" spans="1:10" ht="31.5" x14ac:dyDescent="0.2">
      <c r="A25" s="14" t="s">
        <v>68</v>
      </c>
      <c r="B25" s="15">
        <v>5</v>
      </c>
      <c r="C25" s="16">
        <v>41</v>
      </c>
      <c r="D25" s="17">
        <f t="shared" si="0"/>
        <v>820</v>
      </c>
      <c r="E25" s="15">
        <v>0</v>
      </c>
      <c r="F25" s="16">
        <v>5</v>
      </c>
      <c r="G25" s="17">
        <v>0</v>
      </c>
    </row>
    <row r="26" spans="1:10" ht="31.5" x14ac:dyDescent="0.2">
      <c r="A26" s="14" t="s">
        <v>69</v>
      </c>
      <c r="B26" s="15">
        <v>13</v>
      </c>
      <c r="C26" s="16">
        <v>9</v>
      </c>
      <c r="D26" s="17">
        <f t="shared" si="0"/>
        <v>69.2</v>
      </c>
      <c r="E26" s="15">
        <v>6</v>
      </c>
      <c r="F26" s="16">
        <v>4</v>
      </c>
      <c r="G26" s="17">
        <f t="shared" si="1"/>
        <v>66.7</v>
      </c>
    </row>
    <row r="27" spans="1:10" ht="18.600000000000001" customHeight="1" x14ac:dyDescent="0.2">
      <c r="A27" s="14" t="s">
        <v>70</v>
      </c>
      <c r="B27" s="15">
        <v>41</v>
      </c>
      <c r="C27" s="16">
        <v>11</v>
      </c>
      <c r="D27" s="17">
        <f t="shared" si="0"/>
        <v>26.8</v>
      </c>
      <c r="E27" s="15">
        <v>18</v>
      </c>
      <c r="F27" s="16">
        <v>3</v>
      </c>
      <c r="G27" s="17">
        <f t="shared" si="1"/>
        <v>16.7</v>
      </c>
    </row>
    <row r="28" spans="1:10" ht="18.600000000000001" customHeight="1" x14ac:dyDescent="0.2">
      <c r="A28" s="14" t="s">
        <v>71</v>
      </c>
      <c r="B28" s="15">
        <v>9</v>
      </c>
      <c r="C28" s="16">
        <v>3</v>
      </c>
      <c r="D28" s="17">
        <f t="shared" si="0"/>
        <v>33.299999999999997</v>
      </c>
      <c r="E28" s="15">
        <v>1</v>
      </c>
      <c r="F28" s="16">
        <v>0</v>
      </c>
      <c r="G28" s="17">
        <f t="shared" si="1"/>
        <v>0</v>
      </c>
    </row>
    <row r="29" spans="1:10" ht="31.5" x14ac:dyDescent="0.2">
      <c r="A29" s="14" t="s">
        <v>72</v>
      </c>
      <c r="B29" s="15">
        <v>31</v>
      </c>
      <c r="C29" s="16">
        <v>17</v>
      </c>
      <c r="D29" s="17">
        <f t="shared" si="0"/>
        <v>54.8</v>
      </c>
      <c r="E29" s="15">
        <v>9</v>
      </c>
      <c r="F29" s="16">
        <v>4</v>
      </c>
      <c r="G29" s="17">
        <f t="shared" si="1"/>
        <v>44.4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M6" sqref="M6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219" t="s">
        <v>331</v>
      </c>
      <c r="B1" s="219"/>
      <c r="C1" s="219"/>
      <c r="D1" s="219"/>
      <c r="E1" s="219"/>
      <c r="F1" s="219"/>
      <c r="G1" s="219"/>
    </row>
    <row r="2" spans="1:21" s="2" customFormat="1" ht="19.5" customHeight="1" x14ac:dyDescent="0.35">
      <c r="A2" s="220" t="s">
        <v>33</v>
      </c>
      <c r="B2" s="220"/>
      <c r="C2" s="220"/>
      <c r="D2" s="220"/>
      <c r="E2" s="220"/>
      <c r="F2" s="220"/>
      <c r="G2" s="220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459</v>
      </c>
      <c r="C4" s="106" t="s">
        <v>464</v>
      </c>
      <c r="D4" s="64" t="s">
        <v>46</v>
      </c>
      <c r="E4" s="109" t="s">
        <v>460</v>
      </c>
      <c r="F4" s="109" t="s">
        <v>463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f>SUM(B7:B15)</f>
        <v>10596</v>
      </c>
      <c r="C5" s="114">
        <f>SUM(C7:C15)</f>
        <v>5930</v>
      </c>
      <c r="D5" s="104">
        <f>ROUND(C5/B5*100,1)</f>
        <v>56</v>
      </c>
      <c r="E5" s="114">
        <f>SUM(E7:E15)</f>
        <v>3957</v>
      </c>
      <c r="F5" s="114">
        <f>SUM(F7:F15)</f>
        <v>1704</v>
      </c>
      <c r="G5" s="104">
        <f>ROUND(F5/E5*100,1)</f>
        <v>43.1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710</v>
      </c>
      <c r="C7" s="38">
        <v>306</v>
      </c>
      <c r="D7" s="17">
        <f>ROUND(C7/B7*100,1)</f>
        <v>43.1</v>
      </c>
      <c r="E7" s="38">
        <v>227</v>
      </c>
      <c r="F7" s="38">
        <v>69</v>
      </c>
      <c r="G7" s="17">
        <f>ROUND(F7/E7*100,1)</f>
        <v>30.4</v>
      </c>
      <c r="I7" s="31"/>
      <c r="J7" s="26"/>
      <c r="M7" s="26"/>
    </row>
    <row r="8" spans="1:21" ht="35.25" customHeight="1" x14ac:dyDescent="0.2">
      <c r="A8" s="36" t="s">
        <v>36</v>
      </c>
      <c r="B8" s="37">
        <v>1016</v>
      </c>
      <c r="C8" s="38">
        <v>478</v>
      </c>
      <c r="D8" s="17">
        <f t="shared" ref="D8:D15" si="0">ROUND(C8/B8*100,1)</f>
        <v>47</v>
      </c>
      <c r="E8" s="37">
        <v>332</v>
      </c>
      <c r="F8" s="38">
        <v>134</v>
      </c>
      <c r="G8" s="17">
        <f t="shared" ref="G8:G15" si="1">ROUND(F8/E8*100,1)</f>
        <v>40.4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898</v>
      </c>
      <c r="C9" s="38">
        <v>441</v>
      </c>
      <c r="D9" s="17">
        <f t="shared" si="0"/>
        <v>49.1</v>
      </c>
      <c r="E9" s="37">
        <v>263</v>
      </c>
      <c r="F9" s="38">
        <v>103</v>
      </c>
      <c r="G9" s="17">
        <f t="shared" si="1"/>
        <v>39.200000000000003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375</v>
      </c>
      <c r="C10" s="38">
        <v>188</v>
      </c>
      <c r="D10" s="17">
        <f t="shared" si="0"/>
        <v>50.1</v>
      </c>
      <c r="E10" s="37">
        <v>106</v>
      </c>
      <c r="F10" s="38">
        <v>52</v>
      </c>
      <c r="G10" s="17">
        <f t="shared" si="1"/>
        <v>49.1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1181</v>
      </c>
      <c r="C11" s="38">
        <v>573</v>
      </c>
      <c r="D11" s="17">
        <f t="shared" si="0"/>
        <v>48.5</v>
      </c>
      <c r="E11" s="37">
        <v>367</v>
      </c>
      <c r="F11" s="38">
        <v>109</v>
      </c>
      <c r="G11" s="17">
        <f t="shared" si="1"/>
        <v>29.7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371</v>
      </c>
      <c r="C12" s="38">
        <v>209</v>
      </c>
      <c r="D12" s="17">
        <f t="shared" si="0"/>
        <v>56.3</v>
      </c>
      <c r="E12" s="37">
        <v>188</v>
      </c>
      <c r="F12" s="38">
        <v>98</v>
      </c>
      <c r="G12" s="17">
        <f t="shared" si="1"/>
        <v>52.1</v>
      </c>
      <c r="I12" s="31"/>
      <c r="J12" s="26"/>
      <c r="M12" s="26"/>
    </row>
    <row r="13" spans="1:21" ht="30" customHeight="1" x14ac:dyDescent="0.2">
      <c r="A13" s="36" t="s">
        <v>41</v>
      </c>
      <c r="B13" s="37">
        <v>1436</v>
      </c>
      <c r="C13" s="38">
        <v>676</v>
      </c>
      <c r="D13" s="17">
        <f t="shared" si="0"/>
        <v>47.1</v>
      </c>
      <c r="E13" s="37">
        <v>575</v>
      </c>
      <c r="F13" s="38">
        <v>201</v>
      </c>
      <c r="G13" s="17">
        <f t="shared" si="1"/>
        <v>35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3426</v>
      </c>
      <c r="C14" s="38">
        <v>2342</v>
      </c>
      <c r="D14" s="17">
        <f t="shared" si="0"/>
        <v>68.400000000000006</v>
      </c>
      <c r="E14" s="37">
        <v>1503</v>
      </c>
      <c r="F14" s="38">
        <v>738</v>
      </c>
      <c r="G14" s="17">
        <f t="shared" si="1"/>
        <v>49.1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1183</v>
      </c>
      <c r="C15" s="38">
        <v>717</v>
      </c>
      <c r="D15" s="17">
        <f t="shared" si="0"/>
        <v>60.6</v>
      </c>
      <c r="E15" s="37">
        <v>396</v>
      </c>
      <c r="F15" s="38">
        <v>200</v>
      </c>
      <c r="G15" s="17">
        <f t="shared" si="1"/>
        <v>50.5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16" sqref="E16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223" t="s">
        <v>88</v>
      </c>
      <c r="C1" s="223"/>
      <c r="D1" s="223"/>
      <c r="E1" s="223"/>
      <c r="F1" s="223"/>
      <c r="G1" s="223"/>
      <c r="H1" s="223"/>
    </row>
    <row r="2" spans="1:8" ht="20.25" customHeight="1" x14ac:dyDescent="0.25">
      <c r="B2" s="223" t="s">
        <v>89</v>
      </c>
      <c r="C2" s="223"/>
      <c r="D2" s="223"/>
      <c r="E2" s="223"/>
      <c r="F2" s="223"/>
      <c r="G2" s="223"/>
      <c r="H2" s="223"/>
    </row>
    <row r="4" spans="1:8" s="77" customFormat="1" ht="31.5" customHeight="1" x14ac:dyDescent="0.25">
      <c r="A4" s="224"/>
      <c r="B4" s="225" t="s">
        <v>90</v>
      </c>
      <c r="C4" s="226" t="s">
        <v>471</v>
      </c>
      <c r="D4" s="226"/>
      <c r="E4" s="226"/>
      <c r="F4" s="222" t="s">
        <v>472</v>
      </c>
      <c r="G4" s="222"/>
      <c r="H4" s="222"/>
    </row>
    <row r="5" spans="1:8" ht="15.6" customHeight="1" x14ac:dyDescent="0.25">
      <c r="A5" s="224"/>
      <c r="B5" s="225"/>
      <c r="C5" s="221" t="s">
        <v>1</v>
      </c>
      <c r="D5" s="221" t="s">
        <v>91</v>
      </c>
      <c r="E5" s="221" t="s">
        <v>92</v>
      </c>
      <c r="F5" s="221" t="s">
        <v>93</v>
      </c>
      <c r="G5" s="221" t="s">
        <v>94</v>
      </c>
      <c r="H5" s="221" t="s">
        <v>92</v>
      </c>
    </row>
    <row r="6" spans="1:8" ht="51.6" customHeight="1" x14ac:dyDescent="0.25">
      <c r="A6" s="224"/>
      <c r="B6" s="225"/>
      <c r="C6" s="221"/>
      <c r="D6" s="221"/>
      <c r="E6" s="221"/>
      <c r="F6" s="221"/>
      <c r="G6" s="221"/>
      <c r="H6" s="221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31.15" customHeight="1" x14ac:dyDescent="0.25">
      <c r="A8" s="78">
        <v>1</v>
      </c>
      <c r="B8" s="79" t="s">
        <v>189</v>
      </c>
      <c r="C8" s="102">
        <v>1157</v>
      </c>
      <c r="D8" s="102">
        <v>1709</v>
      </c>
      <c r="E8" s="115">
        <v>-552</v>
      </c>
      <c r="F8" s="102">
        <v>401</v>
      </c>
      <c r="G8" s="102">
        <v>808</v>
      </c>
      <c r="H8" s="115">
        <v>-407</v>
      </c>
    </row>
    <row r="9" spans="1:8" ht="31.15" customHeight="1" x14ac:dyDescent="0.25">
      <c r="A9" s="78">
        <v>2</v>
      </c>
      <c r="B9" s="79" t="s">
        <v>96</v>
      </c>
      <c r="C9" s="102">
        <v>573</v>
      </c>
      <c r="D9" s="102">
        <v>1489</v>
      </c>
      <c r="E9" s="115">
        <v>-916</v>
      </c>
      <c r="F9" s="102">
        <v>131</v>
      </c>
      <c r="G9" s="102">
        <v>871</v>
      </c>
      <c r="H9" s="115">
        <v>-740</v>
      </c>
    </row>
    <row r="10" spans="1:8" ht="19.899999999999999" customHeight="1" x14ac:dyDescent="0.25">
      <c r="A10" s="78">
        <v>3</v>
      </c>
      <c r="B10" s="79" t="s">
        <v>97</v>
      </c>
      <c r="C10" s="102">
        <v>333</v>
      </c>
      <c r="D10" s="102">
        <v>2224</v>
      </c>
      <c r="E10" s="115">
        <v>-1891</v>
      </c>
      <c r="F10" s="102">
        <v>125</v>
      </c>
      <c r="G10" s="102">
        <v>1759</v>
      </c>
      <c r="H10" s="115">
        <v>-1634</v>
      </c>
    </row>
    <row r="11" spans="1:8" s="80" customFormat="1" ht="19.899999999999999" customHeight="1" x14ac:dyDescent="0.25">
      <c r="A11" s="78">
        <v>4</v>
      </c>
      <c r="B11" s="79" t="s">
        <v>108</v>
      </c>
      <c r="C11" s="102">
        <v>174</v>
      </c>
      <c r="D11" s="102">
        <v>400</v>
      </c>
      <c r="E11" s="115">
        <v>-226</v>
      </c>
      <c r="F11" s="102">
        <v>56</v>
      </c>
      <c r="G11" s="102">
        <v>244</v>
      </c>
      <c r="H11" s="115">
        <v>-188</v>
      </c>
    </row>
    <row r="12" spans="1:8" s="80" customFormat="1" ht="19.899999999999999" customHeight="1" x14ac:dyDescent="0.25">
      <c r="A12" s="78">
        <v>5</v>
      </c>
      <c r="B12" s="79" t="s">
        <v>103</v>
      </c>
      <c r="C12" s="102">
        <v>144</v>
      </c>
      <c r="D12" s="102">
        <v>573</v>
      </c>
      <c r="E12" s="115">
        <v>-429</v>
      </c>
      <c r="F12" s="102">
        <v>30</v>
      </c>
      <c r="G12" s="102">
        <v>363</v>
      </c>
      <c r="H12" s="115">
        <v>-333</v>
      </c>
    </row>
    <row r="13" spans="1:8" s="80" customFormat="1" ht="19.899999999999999" customHeight="1" x14ac:dyDescent="0.25">
      <c r="A13" s="78">
        <v>6</v>
      </c>
      <c r="B13" s="79" t="s">
        <v>100</v>
      </c>
      <c r="C13" s="102">
        <v>118</v>
      </c>
      <c r="D13" s="102">
        <v>462</v>
      </c>
      <c r="E13" s="115">
        <v>-344</v>
      </c>
      <c r="F13" s="102">
        <v>34</v>
      </c>
      <c r="G13" s="102">
        <v>347</v>
      </c>
      <c r="H13" s="115">
        <v>-313</v>
      </c>
    </row>
    <row r="14" spans="1:8" s="80" customFormat="1" ht="19.899999999999999" customHeight="1" x14ac:dyDescent="0.25">
      <c r="A14" s="78">
        <v>7</v>
      </c>
      <c r="B14" s="79" t="s">
        <v>104</v>
      </c>
      <c r="C14" s="102">
        <v>101</v>
      </c>
      <c r="D14" s="102">
        <v>451</v>
      </c>
      <c r="E14" s="115">
        <v>-350</v>
      </c>
      <c r="F14" s="102">
        <v>11</v>
      </c>
      <c r="G14" s="102">
        <v>297</v>
      </c>
      <c r="H14" s="115">
        <v>-286</v>
      </c>
    </row>
    <row r="15" spans="1:8" s="80" customFormat="1" ht="19.899999999999999" customHeight="1" x14ac:dyDescent="0.25">
      <c r="A15" s="78">
        <v>8</v>
      </c>
      <c r="B15" s="79" t="s">
        <v>111</v>
      </c>
      <c r="C15" s="102">
        <v>94</v>
      </c>
      <c r="D15" s="102">
        <v>312</v>
      </c>
      <c r="E15" s="115">
        <v>-218</v>
      </c>
      <c r="F15" s="102">
        <v>35</v>
      </c>
      <c r="G15" s="102">
        <v>212</v>
      </c>
      <c r="H15" s="115">
        <v>-177</v>
      </c>
    </row>
    <row r="16" spans="1:8" s="80" customFormat="1" ht="31.15" customHeight="1" x14ac:dyDescent="0.25">
      <c r="A16" s="78">
        <v>9</v>
      </c>
      <c r="B16" s="79" t="s">
        <v>98</v>
      </c>
      <c r="C16" s="102">
        <v>91</v>
      </c>
      <c r="D16" s="102">
        <v>747</v>
      </c>
      <c r="E16" s="115">
        <v>-656</v>
      </c>
      <c r="F16" s="102">
        <v>23</v>
      </c>
      <c r="G16" s="102">
        <v>532</v>
      </c>
      <c r="H16" s="115">
        <v>-509</v>
      </c>
    </row>
    <row r="17" spans="1:8" s="80" customFormat="1" ht="19.899999999999999" customHeight="1" x14ac:dyDescent="0.25">
      <c r="A17" s="78">
        <v>10</v>
      </c>
      <c r="B17" s="79" t="s">
        <v>106</v>
      </c>
      <c r="C17" s="102">
        <v>64</v>
      </c>
      <c r="D17" s="102">
        <v>310</v>
      </c>
      <c r="E17" s="115">
        <v>-246</v>
      </c>
      <c r="F17" s="102">
        <v>8</v>
      </c>
      <c r="G17" s="102">
        <v>202</v>
      </c>
      <c r="H17" s="115">
        <v>-194</v>
      </c>
    </row>
    <row r="18" spans="1:8" s="80" customFormat="1" ht="31.15" customHeight="1" x14ac:dyDescent="0.25">
      <c r="A18" s="78">
        <v>11</v>
      </c>
      <c r="B18" s="79" t="s">
        <v>239</v>
      </c>
      <c r="C18" s="102">
        <v>61</v>
      </c>
      <c r="D18" s="102">
        <v>176</v>
      </c>
      <c r="E18" s="115">
        <v>-115</v>
      </c>
      <c r="F18" s="102">
        <v>37</v>
      </c>
      <c r="G18" s="102">
        <v>135</v>
      </c>
      <c r="H18" s="115">
        <v>-98</v>
      </c>
    </row>
    <row r="19" spans="1:8" s="80" customFormat="1" ht="31.15" customHeight="1" x14ac:dyDescent="0.25">
      <c r="A19" s="78">
        <v>12</v>
      </c>
      <c r="B19" s="79" t="s">
        <v>101</v>
      </c>
      <c r="C19" s="102">
        <v>61</v>
      </c>
      <c r="D19" s="102">
        <v>535</v>
      </c>
      <c r="E19" s="115">
        <v>-474</v>
      </c>
      <c r="F19" s="102">
        <v>7</v>
      </c>
      <c r="G19" s="102">
        <v>362</v>
      </c>
      <c r="H19" s="115">
        <v>-355</v>
      </c>
    </row>
    <row r="20" spans="1:8" s="80" customFormat="1" ht="31.15" customHeight="1" x14ac:dyDescent="0.25">
      <c r="A20" s="78">
        <v>13</v>
      </c>
      <c r="B20" s="79" t="s">
        <v>167</v>
      </c>
      <c r="C20" s="102">
        <v>57</v>
      </c>
      <c r="D20" s="102">
        <v>211</v>
      </c>
      <c r="E20" s="115">
        <v>-154</v>
      </c>
      <c r="F20" s="102">
        <v>38</v>
      </c>
      <c r="G20" s="102">
        <v>160</v>
      </c>
      <c r="H20" s="115">
        <v>-122</v>
      </c>
    </row>
    <row r="21" spans="1:8" s="80" customFormat="1" ht="19.899999999999999" customHeight="1" x14ac:dyDescent="0.25">
      <c r="A21" s="78">
        <v>14</v>
      </c>
      <c r="B21" s="79" t="s">
        <v>118</v>
      </c>
      <c r="C21" s="102">
        <v>55</v>
      </c>
      <c r="D21" s="102">
        <v>128</v>
      </c>
      <c r="E21" s="115">
        <v>-73</v>
      </c>
      <c r="F21" s="102">
        <v>17</v>
      </c>
      <c r="G21" s="102">
        <v>70</v>
      </c>
      <c r="H21" s="115">
        <v>-53</v>
      </c>
    </row>
    <row r="22" spans="1:8" s="80" customFormat="1" ht="19.899999999999999" customHeight="1" x14ac:dyDescent="0.25">
      <c r="A22" s="78">
        <v>15</v>
      </c>
      <c r="B22" s="79" t="s">
        <v>136</v>
      </c>
      <c r="C22" s="102">
        <v>55</v>
      </c>
      <c r="D22" s="102">
        <v>143</v>
      </c>
      <c r="E22" s="115">
        <v>-88</v>
      </c>
      <c r="F22" s="102">
        <v>19</v>
      </c>
      <c r="G22" s="102">
        <v>101</v>
      </c>
      <c r="H22" s="115">
        <v>-82</v>
      </c>
    </row>
    <row r="23" spans="1:8" s="80" customFormat="1" ht="19.899999999999999" customHeight="1" x14ac:dyDescent="0.25">
      <c r="A23" s="78">
        <v>16</v>
      </c>
      <c r="B23" s="79" t="s">
        <v>109</v>
      </c>
      <c r="C23" s="102">
        <v>53</v>
      </c>
      <c r="D23" s="102">
        <v>162</v>
      </c>
      <c r="E23" s="115">
        <v>-109</v>
      </c>
      <c r="F23" s="102">
        <v>7</v>
      </c>
      <c r="G23" s="102">
        <v>108</v>
      </c>
      <c r="H23" s="115">
        <v>-101</v>
      </c>
    </row>
    <row r="24" spans="1:8" s="80" customFormat="1" ht="31.15" customHeight="1" x14ac:dyDescent="0.25">
      <c r="A24" s="78">
        <v>17</v>
      </c>
      <c r="B24" s="79" t="s">
        <v>110</v>
      </c>
      <c r="C24" s="102">
        <v>49</v>
      </c>
      <c r="D24" s="102">
        <v>237</v>
      </c>
      <c r="E24" s="115">
        <v>-188</v>
      </c>
      <c r="F24" s="102">
        <v>12</v>
      </c>
      <c r="G24" s="102">
        <v>178</v>
      </c>
      <c r="H24" s="115">
        <v>-166</v>
      </c>
    </row>
    <row r="25" spans="1:8" s="80" customFormat="1" ht="31.15" customHeight="1" x14ac:dyDescent="0.25">
      <c r="A25" s="78">
        <v>18</v>
      </c>
      <c r="B25" s="79" t="s">
        <v>203</v>
      </c>
      <c r="C25" s="102">
        <v>45</v>
      </c>
      <c r="D25" s="102">
        <v>154</v>
      </c>
      <c r="E25" s="115">
        <v>-109</v>
      </c>
      <c r="F25" s="102">
        <v>29</v>
      </c>
      <c r="G25" s="102">
        <v>120</v>
      </c>
      <c r="H25" s="115">
        <v>-91</v>
      </c>
    </row>
    <row r="26" spans="1:8" s="80" customFormat="1" ht="31.15" customHeight="1" x14ac:dyDescent="0.25">
      <c r="A26" s="78">
        <v>19</v>
      </c>
      <c r="B26" s="79" t="s">
        <v>115</v>
      </c>
      <c r="C26" s="102">
        <v>42</v>
      </c>
      <c r="D26" s="102">
        <v>989</v>
      </c>
      <c r="E26" s="115">
        <v>-947</v>
      </c>
      <c r="F26" s="102">
        <v>17</v>
      </c>
      <c r="G26" s="102">
        <v>819</v>
      </c>
      <c r="H26" s="115">
        <v>-802</v>
      </c>
    </row>
    <row r="27" spans="1:8" s="80" customFormat="1" ht="19.899999999999999" customHeight="1" x14ac:dyDescent="0.25">
      <c r="A27" s="78">
        <v>20</v>
      </c>
      <c r="B27" s="79" t="s">
        <v>214</v>
      </c>
      <c r="C27" s="102">
        <v>41</v>
      </c>
      <c r="D27" s="102">
        <v>82</v>
      </c>
      <c r="E27" s="115">
        <v>-41</v>
      </c>
      <c r="F27" s="102">
        <v>11</v>
      </c>
      <c r="G27" s="102">
        <v>44</v>
      </c>
      <c r="H27" s="115">
        <v>-33</v>
      </c>
    </row>
    <row r="28" spans="1:8" s="80" customFormat="1" ht="19.899999999999999" customHeight="1" x14ac:dyDescent="0.25">
      <c r="A28" s="78">
        <v>21</v>
      </c>
      <c r="B28" s="79" t="s">
        <v>107</v>
      </c>
      <c r="C28" s="102">
        <v>40</v>
      </c>
      <c r="D28" s="102">
        <v>62</v>
      </c>
      <c r="E28" s="115">
        <v>-22</v>
      </c>
      <c r="F28" s="102">
        <v>17</v>
      </c>
      <c r="G28" s="102">
        <v>54</v>
      </c>
      <c r="H28" s="115">
        <v>-37</v>
      </c>
    </row>
    <row r="29" spans="1:8" s="80" customFormat="1" ht="19.899999999999999" customHeight="1" x14ac:dyDescent="0.25">
      <c r="A29" s="78">
        <v>22</v>
      </c>
      <c r="B29" s="79" t="s">
        <v>141</v>
      </c>
      <c r="C29" s="102">
        <v>38</v>
      </c>
      <c r="D29" s="102">
        <v>123</v>
      </c>
      <c r="E29" s="115">
        <v>-85</v>
      </c>
      <c r="F29" s="102">
        <v>14</v>
      </c>
      <c r="G29" s="102">
        <v>79</v>
      </c>
      <c r="H29" s="115">
        <v>-65</v>
      </c>
    </row>
    <row r="30" spans="1:8" s="80" customFormat="1" ht="19.899999999999999" customHeight="1" x14ac:dyDescent="0.25">
      <c r="A30" s="78">
        <v>23</v>
      </c>
      <c r="B30" s="79" t="s">
        <v>113</v>
      </c>
      <c r="C30" s="102">
        <v>33</v>
      </c>
      <c r="D30" s="102">
        <v>67</v>
      </c>
      <c r="E30" s="115">
        <v>-34</v>
      </c>
      <c r="F30" s="102">
        <v>5</v>
      </c>
      <c r="G30" s="102">
        <v>40</v>
      </c>
      <c r="H30" s="115">
        <v>-35</v>
      </c>
    </row>
    <row r="31" spans="1:8" s="80" customFormat="1" ht="19.899999999999999" customHeight="1" x14ac:dyDescent="0.25">
      <c r="A31" s="78">
        <v>24</v>
      </c>
      <c r="B31" s="79" t="s">
        <v>182</v>
      </c>
      <c r="C31" s="102">
        <v>32</v>
      </c>
      <c r="D31" s="102">
        <v>70</v>
      </c>
      <c r="E31" s="115">
        <v>-38</v>
      </c>
      <c r="F31" s="102">
        <v>7</v>
      </c>
      <c r="G31" s="102">
        <v>49</v>
      </c>
      <c r="H31" s="115">
        <v>-42</v>
      </c>
    </row>
    <row r="32" spans="1:8" s="80" customFormat="1" ht="31.15" customHeight="1" x14ac:dyDescent="0.25">
      <c r="A32" s="78">
        <v>25</v>
      </c>
      <c r="B32" s="79" t="s">
        <v>105</v>
      </c>
      <c r="C32" s="102">
        <v>31</v>
      </c>
      <c r="D32" s="102">
        <v>471</v>
      </c>
      <c r="E32" s="115">
        <v>-440</v>
      </c>
      <c r="F32" s="102">
        <v>3</v>
      </c>
      <c r="G32" s="102">
        <v>337</v>
      </c>
      <c r="H32" s="115">
        <v>-334</v>
      </c>
    </row>
    <row r="33" spans="1:8" s="80" customFormat="1" ht="31.15" customHeight="1" x14ac:dyDescent="0.25">
      <c r="A33" s="78">
        <v>26</v>
      </c>
      <c r="B33" s="79" t="s">
        <v>473</v>
      </c>
      <c r="C33" s="102">
        <v>30</v>
      </c>
      <c r="D33" s="102">
        <v>3</v>
      </c>
      <c r="E33" s="115">
        <v>27</v>
      </c>
      <c r="F33" s="102">
        <v>11</v>
      </c>
      <c r="G33" s="102">
        <v>2</v>
      </c>
      <c r="H33" s="115">
        <v>9</v>
      </c>
    </row>
    <row r="34" spans="1:8" s="80" customFormat="1" ht="31.15" customHeight="1" x14ac:dyDescent="0.25">
      <c r="A34" s="78">
        <v>27</v>
      </c>
      <c r="B34" s="79" t="s">
        <v>380</v>
      </c>
      <c r="C34" s="102">
        <v>28</v>
      </c>
      <c r="D34" s="102">
        <v>16</v>
      </c>
      <c r="E34" s="115">
        <v>12</v>
      </c>
      <c r="F34" s="102">
        <v>9</v>
      </c>
      <c r="G34" s="102">
        <v>13</v>
      </c>
      <c r="H34" s="115">
        <v>-4</v>
      </c>
    </row>
    <row r="35" spans="1:8" s="80" customFormat="1" ht="19.899999999999999" customHeight="1" x14ac:dyDescent="0.25">
      <c r="A35" s="78">
        <v>28</v>
      </c>
      <c r="B35" s="79" t="s">
        <v>128</v>
      </c>
      <c r="C35" s="102">
        <v>28</v>
      </c>
      <c r="D35" s="102">
        <v>138</v>
      </c>
      <c r="E35" s="115">
        <v>-110</v>
      </c>
      <c r="F35" s="102">
        <v>10</v>
      </c>
      <c r="G35" s="102">
        <v>81</v>
      </c>
      <c r="H35" s="115">
        <v>-71</v>
      </c>
    </row>
    <row r="36" spans="1:8" s="80" customFormat="1" ht="19.899999999999999" customHeight="1" x14ac:dyDescent="0.25">
      <c r="A36" s="78">
        <v>29</v>
      </c>
      <c r="B36" s="79" t="s">
        <v>116</v>
      </c>
      <c r="C36" s="102">
        <v>28</v>
      </c>
      <c r="D36" s="102">
        <v>57</v>
      </c>
      <c r="E36" s="115">
        <v>-29</v>
      </c>
      <c r="F36" s="102">
        <v>5</v>
      </c>
      <c r="G36" s="102">
        <v>38</v>
      </c>
      <c r="H36" s="115">
        <v>-33</v>
      </c>
    </row>
    <row r="37" spans="1:8" s="80" customFormat="1" ht="19.899999999999999" customHeight="1" x14ac:dyDescent="0.25">
      <c r="A37" s="78">
        <v>30</v>
      </c>
      <c r="B37" s="79" t="s">
        <v>138</v>
      </c>
      <c r="C37" s="102">
        <v>27</v>
      </c>
      <c r="D37" s="102">
        <v>67</v>
      </c>
      <c r="E37" s="115">
        <v>-40</v>
      </c>
      <c r="F37" s="102">
        <v>6</v>
      </c>
      <c r="G37" s="102">
        <v>41</v>
      </c>
      <c r="H37" s="115">
        <v>-35</v>
      </c>
    </row>
    <row r="38" spans="1:8" s="80" customFormat="1" ht="19.899999999999999" customHeight="1" x14ac:dyDescent="0.25">
      <c r="A38" s="78">
        <v>31</v>
      </c>
      <c r="B38" s="81" t="s">
        <v>155</v>
      </c>
      <c r="C38" s="102">
        <v>26</v>
      </c>
      <c r="D38" s="102">
        <v>24</v>
      </c>
      <c r="E38" s="115">
        <v>2</v>
      </c>
      <c r="F38" s="102">
        <v>8</v>
      </c>
      <c r="G38" s="102">
        <v>16</v>
      </c>
      <c r="H38" s="115">
        <v>-8</v>
      </c>
    </row>
    <row r="39" spans="1:8" s="80" customFormat="1" ht="111.6" customHeight="1" x14ac:dyDescent="0.25">
      <c r="A39" s="78">
        <v>32</v>
      </c>
      <c r="B39" s="79" t="s">
        <v>206</v>
      </c>
      <c r="C39" s="102">
        <v>26</v>
      </c>
      <c r="D39" s="102">
        <v>239</v>
      </c>
      <c r="E39" s="115">
        <v>-213</v>
      </c>
      <c r="F39" s="102">
        <v>3</v>
      </c>
      <c r="G39" s="102">
        <v>179</v>
      </c>
      <c r="H39" s="115">
        <v>-176</v>
      </c>
    </row>
    <row r="40" spans="1:8" s="80" customFormat="1" ht="46.9" customHeight="1" x14ac:dyDescent="0.25">
      <c r="A40" s="78">
        <v>33</v>
      </c>
      <c r="B40" s="79" t="s">
        <v>119</v>
      </c>
      <c r="C40" s="102">
        <v>26</v>
      </c>
      <c r="D40" s="102">
        <v>71</v>
      </c>
      <c r="E40" s="115">
        <v>-45</v>
      </c>
      <c r="F40" s="102">
        <v>9</v>
      </c>
      <c r="G40" s="102">
        <v>48</v>
      </c>
      <c r="H40" s="115">
        <v>-39</v>
      </c>
    </row>
    <row r="41" spans="1:8" s="80" customFormat="1" ht="31.15" customHeight="1" x14ac:dyDescent="0.25">
      <c r="A41" s="78">
        <v>34</v>
      </c>
      <c r="B41" s="79" t="s">
        <v>237</v>
      </c>
      <c r="C41" s="102">
        <v>26</v>
      </c>
      <c r="D41" s="102">
        <v>39</v>
      </c>
      <c r="E41" s="115">
        <v>-13</v>
      </c>
      <c r="F41" s="102">
        <v>0</v>
      </c>
      <c r="G41" s="102">
        <v>24</v>
      </c>
      <c r="H41" s="115">
        <v>-24</v>
      </c>
    </row>
    <row r="42" spans="1:8" s="80" customFormat="1" ht="19.899999999999999" customHeight="1" x14ac:dyDescent="0.25">
      <c r="A42" s="78">
        <v>35</v>
      </c>
      <c r="B42" s="79" t="s">
        <v>112</v>
      </c>
      <c r="C42" s="102">
        <v>26</v>
      </c>
      <c r="D42" s="102">
        <v>221</v>
      </c>
      <c r="E42" s="115">
        <v>-195</v>
      </c>
      <c r="F42" s="102">
        <v>7</v>
      </c>
      <c r="G42" s="102">
        <v>152</v>
      </c>
      <c r="H42" s="115">
        <v>-145</v>
      </c>
    </row>
    <row r="43" spans="1:8" s="80" customFormat="1" ht="31.15" customHeight="1" x14ac:dyDescent="0.25">
      <c r="A43" s="78">
        <v>36</v>
      </c>
      <c r="B43" s="79" t="s">
        <v>122</v>
      </c>
      <c r="C43" s="102">
        <v>25</v>
      </c>
      <c r="D43" s="102">
        <v>105</v>
      </c>
      <c r="E43" s="115">
        <v>-80</v>
      </c>
      <c r="F43" s="102">
        <v>9</v>
      </c>
      <c r="G43" s="102">
        <v>72</v>
      </c>
      <c r="H43" s="115">
        <v>-63</v>
      </c>
    </row>
    <row r="44" spans="1:8" ht="31.15" customHeight="1" x14ac:dyDescent="0.25">
      <c r="A44" s="78">
        <v>37</v>
      </c>
      <c r="B44" s="82" t="s">
        <v>177</v>
      </c>
      <c r="C44" s="83">
        <v>25</v>
      </c>
      <c r="D44" s="83">
        <v>52</v>
      </c>
      <c r="E44" s="115">
        <v>-27</v>
      </c>
      <c r="F44" s="83">
        <v>5</v>
      </c>
      <c r="G44" s="83">
        <v>42</v>
      </c>
      <c r="H44" s="115">
        <v>-37</v>
      </c>
    </row>
    <row r="45" spans="1:8" ht="19.899999999999999" customHeight="1" x14ac:dyDescent="0.25">
      <c r="A45" s="78">
        <v>38</v>
      </c>
      <c r="B45" s="84" t="s">
        <v>145</v>
      </c>
      <c r="C45" s="83">
        <v>24</v>
      </c>
      <c r="D45" s="83">
        <v>251</v>
      </c>
      <c r="E45" s="115">
        <v>-227</v>
      </c>
      <c r="F45" s="83">
        <v>5</v>
      </c>
      <c r="G45" s="83">
        <v>156</v>
      </c>
      <c r="H45" s="115">
        <v>-151</v>
      </c>
    </row>
    <row r="46" spans="1:8" ht="19.899999999999999" customHeight="1" x14ac:dyDescent="0.25">
      <c r="A46" s="78">
        <v>39</v>
      </c>
      <c r="B46" s="79" t="s">
        <v>137</v>
      </c>
      <c r="C46" s="83">
        <v>24</v>
      </c>
      <c r="D46" s="83">
        <v>102</v>
      </c>
      <c r="E46" s="115">
        <v>-78</v>
      </c>
      <c r="F46" s="83">
        <v>1</v>
      </c>
      <c r="G46" s="83">
        <v>63</v>
      </c>
      <c r="H46" s="115">
        <v>-62</v>
      </c>
    </row>
    <row r="47" spans="1:8" ht="19.899999999999999" customHeight="1" x14ac:dyDescent="0.25">
      <c r="A47" s="78">
        <v>40</v>
      </c>
      <c r="B47" s="79" t="s">
        <v>117</v>
      </c>
      <c r="C47" s="83">
        <v>24</v>
      </c>
      <c r="D47" s="83">
        <v>224</v>
      </c>
      <c r="E47" s="115">
        <v>-200</v>
      </c>
      <c r="F47" s="83">
        <v>2</v>
      </c>
      <c r="G47" s="83">
        <v>162</v>
      </c>
      <c r="H47" s="115">
        <v>-160</v>
      </c>
    </row>
    <row r="48" spans="1:8" ht="31.15" customHeight="1" x14ac:dyDescent="0.25">
      <c r="A48" s="78">
        <v>41</v>
      </c>
      <c r="B48" s="79" t="s">
        <v>354</v>
      </c>
      <c r="C48" s="83">
        <v>23</v>
      </c>
      <c r="D48" s="83">
        <v>17</v>
      </c>
      <c r="E48" s="115">
        <v>6</v>
      </c>
      <c r="F48" s="83">
        <v>0</v>
      </c>
      <c r="G48" s="83">
        <v>14</v>
      </c>
      <c r="H48" s="115">
        <v>-14</v>
      </c>
    </row>
    <row r="49" spans="1:8" ht="19.899999999999999" customHeight="1" x14ac:dyDescent="0.25">
      <c r="A49" s="78">
        <v>42</v>
      </c>
      <c r="B49" s="79" t="s">
        <v>148</v>
      </c>
      <c r="C49" s="83">
        <v>22</v>
      </c>
      <c r="D49" s="83">
        <v>112</v>
      </c>
      <c r="E49" s="115">
        <v>-90</v>
      </c>
      <c r="F49" s="83">
        <v>10</v>
      </c>
      <c r="G49" s="83">
        <v>78</v>
      </c>
      <c r="H49" s="115">
        <v>-68</v>
      </c>
    </row>
    <row r="50" spans="1:8" ht="19.899999999999999" customHeight="1" x14ac:dyDescent="0.25">
      <c r="A50" s="78">
        <v>43</v>
      </c>
      <c r="B50" s="85" t="s">
        <v>153</v>
      </c>
      <c r="C50" s="83">
        <v>22</v>
      </c>
      <c r="D50" s="83">
        <v>52</v>
      </c>
      <c r="E50" s="115">
        <v>-30</v>
      </c>
      <c r="F50" s="83">
        <v>11</v>
      </c>
      <c r="G50" s="83">
        <v>33</v>
      </c>
      <c r="H50" s="115">
        <v>-22</v>
      </c>
    </row>
    <row r="51" spans="1:8" ht="30.6" customHeight="1" x14ac:dyDescent="0.25">
      <c r="A51" s="78">
        <v>44</v>
      </c>
      <c r="B51" s="85" t="s">
        <v>121</v>
      </c>
      <c r="C51" s="83">
        <v>21</v>
      </c>
      <c r="D51" s="83">
        <v>351</v>
      </c>
      <c r="E51" s="115">
        <v>-330</v>
      </c>
      <c r="F51" s="83">
        <v>1</v>
      </c>
      <c r="G51" s="83">
        <v>173</v>
      </c>
      <c r="H51" s="115">
        <v>-172</v>
      </c>
    </row>
    <row r="52" spans="1:8" ht="31.15" customHeight="1" x14ac:dyDescent="0.25">
      <c r="A52" s="78">
        <v>45</v>
      </c>
      <c r="B52" s="85" t="s">
        <v>227</v>
      </c>
      <c r="C52" s="83">
        <v>21</v>
      </c>
      <c r="D52" s="83">
        <v>48</v>
      </c>
      <c r="E52" s="115">
        <v>-27</v>
      </c>
      <c r="F52" s="83">
        <v>6</v>
      </c>
      <c r="G52" s="83">
        <v>27</v>
      </c>
      <c r="H52" s="115">
        <v>-21</v>
      </c>
    </row>
    <row r="53" spans="1:8" ht="19.899999999999999" customHeight="1" x14ac:dyDescent="0.25">
      <c r="A53" s="78">
        <v>46</v>
      </c>
      <c r="B53" s="85" t="s">
        <v>129</v>
      </c>
      <c r="C53" s="83">
        <v>21</v>
      </c>
      <c r="D53" s="83">
        <v>88</v>
      </c>
      <c r="E53" s="115">
        <v>-67</v>
      </c>
      <c r="F53" s="83">
        <v>7</v>
      </c>
      <c r="G53" s="83">
        <v>69</v>
      </c>
      <c r="H53" s="115">
        <v>-62</v>
      </c>
    </row>
    <row r="54" spans="1:8" ht="31.15" customHeight="1" x14ac:dyDescent="0.25">
      <c r="A54" s="78">
        <v>47</v>
      </c>
      <c r="B54" s="85" t="s">
        <v>134</v>
      </c>
      <c r="C54" s="83">
        <v>20</v>
      </c>
      <c r="D54" s="83">
        <v>38</v>
      </c>
      <c r="E54" s="115">
        <v>-18</v>
      </c>
      <c r="F54" s="83">
        <v>10</v>
      </c>
      <c r="G54" s="83">
        <v>27</v>
      </c>
      <c r="H54" s="115">
        <v>-17</v>
      </c>
    </row>
    <row r="55" spans="1:8" ht="19.899999999999999" customHeight="1" x14ac:dyDescent="0.25">
      <c r="A55" s="78">
        <v>48</v>
      </c>
      <c r="B55" s="85" t="s">
        <v>123</v>
      </c>
      <c r="C55" s="83">
        <v>20</v>
      </c>
      <c r="D55" s="83">
        <v>106</v>
      </c>
      <c r="E55" s="115">
        <v>-86</v>
      </c>
      <c r="F55" s="83">
        <v>8</v>
      </c>
      <c r="G55" s="83">
        <v>67</v>
      </c>
      <c r="H55" s="115">
        <v>-59</v>
      </c>
    </row>
    <row r="56" spans="1:8" ht="19.899999999999999" customHeight="1" x14ac:dyDescent="0.25">
      <c r="A56" s="78">
        <v>49</v>
      </c>
      <c r="B56" s="85" t="s">
        <v>181</v>
      </c>
      <c r="C56" s="83">
        <v>19</v>
      </c>
      <c r="D56" s="83">
        <v>52</v>
      </c>
      <c r="E56" s="115">
        <v>-33</v>
      </c>
      <c r="F56" s="83">
        <v>7</v>
      </c>
      <c r="G56" s="83">
        <v>33</v>
      </c>
      <c r="H56" s="115">
        <v>-26</v>
      </c>
    </row>
    <row r="57" spans="1:8" ht="19.899999999999999" customHeight="1" x14ac:dyDescent="0.25">
      <c r="A57" s="78">
        <v>50</v>
      </c>
      <c r="B57" s="84" t="s">
        <v>197</v>
      </c>
      <c r="C57" s="83">
        <v>18</v>
      </c>
      <c r="D57" s="83">
        <v>79</v>
      </c>
      <c r="E57" s="115">
        <v>-61</v>
      </c>
      <c r="F57" s="83">
        <v>9</v>
      </c>
      <c r="G57" s="83">
        <v>55</v>
      </c>
      <c r="H57" s="115">
        <v>-46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D9" sqref="D9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229" t="s">
        <v>142</v>
      </c>
      <c r="B1" s="229"/>
      <c r="C1" s="229"/>
      <c r="D1" s="229"/>
      <c r="E1" s="229"/>
      <c r="F1" s="229"/>
      <c r="G1" s="229"/>
    </row>
    <row r="2" spans="1:13" s="88" customFormat="1" ht="20.25" x14ac:dyDescent="0.3">
      <c r="A2" s="230" t="s">
        <v>143</v>
      </c>
      <c r="B2" s="230"/>
      <c r="C2" s="230"/>
      <c r="D2" s="230"/>
      <c r="E2" s="230"/>
      <c r="F2" s="230"/>
      <c r="G2" s="230"/>
    </row>
    <row r="4" spans="1:13" s="89" customFormat="1" ht="33" customHeight="1" x14ac:dyDescent="0.2">
      <c r="A4" s="225" t="s">
        <v>90</v>
      </c>
      <c r="B4" s="226" t="s">
        <v>471</v>
      </c>
      <c r="C4" s="226"/>
      <c r="D4" s="226"/>
      <c r="E4" s="222" t="s">
        <v>472</v>
      </c>
      <c r="F4" s="222"/>
      <c r="G4" s="222"/>
    </row>
    <row r="5" spans="1:13" ht="18.600000000000001" customHeight="1" x14ac:dyDescent="0.2">
      <c r="A5" s="225"/>
      <c r="B5" s="228" t="s">
        <v>1</v>
      </c>
      <c r="C5" s="228" t="s">
        <v>91</v>
      </c>
      <c r="D5" s="228" t="s">
        <v>92</v>
      </c>
      <c r="E5" s="228" t="s">
        <v>186</v>
      </c>
      <c r="F5" s="228" t="s">
        <v>187</v>
      </c>
      <c r="G5" s="228" t="s">
        <v>92</v>
      </c>
    </row>
    <row r="6" spans="1:13" ht="52.15" customHeight="1" x14ac:dyDescent="0.2">
      <c r="A6" s="225"/>
      <c r="B6" s="228"/>
      <c r="C6" s="228"/>
      <c r="D6" s="228"/>
      <c r="E6" s="228"/>
      <c r="F6" s="228"/>
      <c r="G6" s="228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227" t="s">
        <v>144</v>
      </c>
      <c r="B8" s="227"/>
      <c r="C8" s="227"/>
      <c r="D8" s="227"/>
      <c r="E8" s="227"/>
      <c r="F8" s="227"/>
      <c r="G8" s="227"/>
      <c r="M8" s="93"/>
    </row>
    <row r="9" spans="1:13" ht="15.6" customHeight="1" x14ac:dyDescent="0.2">
      <c r="A9" s="94" t="s">
        <v>380</v>
      </c>
      <c r="B9" s="102">
        <v>28</v>
      </c>
      <c r="C9" s="102">
        <v>16</v>
      </c>
      <c r="D9" s="115">
        <v>12</v>
      </c>
      <c r="E9" s="206">
        <v>9</v>
      </c>
      <c r="F9" s="102">
        <v>13</v>
      </c>
      <c r="G9" s="137">
        <v>-4</v>
      </c>
      <c r="M9" s="93"/>
    </row>
    <row r="10" spans="1:13" ht="15.75" x14ac:dyDescent="0.2">
      <c r="A10" s="95" t="s">
        <v>122</v>
      </c>
      <c r="B10" s="102">
        <v>25</v>
      </c>
      <c r="C10" s="102">
        <v>105</v>
      </c>
      <c r="D10" s="115">
        <v>-80</v>
      </c>
      <c r="E10" s="206">
        <v>9</v>
      </c>
      <c r="F10" s="102">
        <v>72</v>
      </c>
      <c r="G10" s="137">
        <v>-63</v>
      </c>
    </row>
    <row r="11" spans="1:13" ht="15.6" customHeight="1" x14ac:dyDescent="0.2">
      <c r="A11" s="95" t="s">
        <v>145</v>
      </c>
      <c r="B11" s="102">
        <v>24</v>
      </c>
      <c r="C11" s="102">
        <v>251</v>
      </c>
      <c r="D11" s="115">
        <v>-227</v>
      </c>
      <c r="E11" s="206">
        <v>5</v>
      </c>
      <c r="F11" s="102">
        <v>156</v>
      </c>
      <c r="G11" s="137">
        <v>-151</v>
      </c>
    </row>
    <row r="12" spans="1:13" ht="15.75" x14ac:dyDescent="0.2">
      <c r="A12" s="95" t="s">
        <v>148</v>
      </c>
      <c r="B12" s="102">
        <v>22</v>
      </c>
      <c r="C12" s="102">
        <v>112</v>
      </c>
      <c r="D12" s="115">
        <v>-90</v>
      </c>
      <c r="E12" s="206">
        <v>10</v>
      </c>
      <c r="F12" s="102">
        <v>78</v>
      </c>
      <c r="G12" s="137">
        <v>-68</v>
      </c>
    </row>
    <row r="13" spans="1:13" ht="15.75" x14ac:dyDescent="0.2">
      <c r="A13" s="95" t="s">
        <v>150</v>
      </c>
      <c r="B13" s="102">
        <v>9</v>
      </c>
      <c r="C13" s="102">
        <v>37</v>
      </c>
      <c r="D13" s="115">
        <v>-28</v>
      </c>
      <c r="E13" s="206">
        <v>0</v>
      </c>
      <c r="F13" s="102">
        <v>19</v>
      </c>
      <c r="G13" s="137">
        <v>-19</v>
      </c>
    </row>
    <row r="14" spans="1:13" ht="15.75" x14ac:dyDescent="0.2">
      <c r="A14" s="95" t="s">
        <v>359</v>
      </c>
      <c r="B14" s="102">
        <v>9</v>
      </c>
      <c r="C14" s="102">
        <v>38</v>
      </c>
      <c r="D14" s="115">
        <v>-29</v>
      </c>
      <c r="E14" s="206">
        <v>2</v>
      </c>
      <c r="F14" s="102">
        <v>24</v>
      </c>
      <c r="G14" s="137">
        <v>-22</v>
      </c>
    </row>
    <row r="15" spans="1:13" ht="15.75" x14ac:dyDescent="0.2">
      <c r="A15" s="95" t="s">
        <v>149</v>
      </c>
      <c r="B15" s="102">
        <v>8</v>
      </c>
      <c r="C15" s="102">
        <v>72</v>
      </c>
      <c r="D15" s="115">
        <v>-64</v>
      </c>
      <c r="E15" s="206">
        <v>1</v>
      </c>
      <c r="F15" s="102">
        <v>50</v>
      </c>
      <c r="G15" s="137">
        <v>-49</v>
      </c>
    </row>
    <row r="16" spans="1:13" ht="15.75" x14ac:dyDescent="0.2">
      <c r="A16" s="96" t="s">
        <v>147</v>
      </c>
      <c r="B16" s="102">
        <v>8</v>
      </c>
      <c r="C16" s="102">
        <v>36</v>
      </c>
      <c r="D16" s="115">
        <v>-28</v>
      </c>
      <c r="E16" s="206">
        <v>1</v>
      </c>
      <c r="F16" s="102">
        <v>28</v>
      </c>
      <c r="G16" s="137">
        <v>-27</v>
      </c>
    </row>
    <row r="17" spans="1:7" ht="15.75" x14ac:dyDescent="0.2">
      <c r="A17" s="96" t="s">
        <v>394</v>
      </c>
      <c r="B17" s="102">
        <v>7</v>
      </c>
      <c r="C17" s="102">
        <v>22</v>
      </c>
      <c r="D17" s="115">
        <v>-15</v>
      </c>
      <c r="E17" s="206">
        <v>2</v>
      </c>
      <c r="F17" s="102">
        <v>15</v>
      </c>
      <c r="G17" s="137">
        <v>-13</v>
      </c>
    </row>
    <row r="18" spans="1:7" ht="15.6" customHeight="1" x14ac:dyDescent="0.2">
      <c r="A18" s="96" t="s">
        <v>190</v>
      </c>
      <c r="B18" s="102">
        <v>7</v>
      </c>
      <c r="C18" s="102">
        <v>85</v>
      </c>
      <c r="D18" s="115">
        <v>-78</v>
      </c>
      <c r="E18" s="206">
        <v>0</v>
      </c>
      <c r="F18" s="102">
        <v>51</v>
      </c>
      <c r="G18" s="137">
        <v>-51</v>
      </c>
    </row>
    <row r="19" spans="1:7" ht="15.6" customHeight="1" x14ac:dyDescent="0.2">
      <c r="A19" s="96" t="s">
        <v>393</v>
      </c>
      <c r="B19" s="102">
        <v>7</v>
      </c>
      <c r="C19" s="102">
        <v>7</v>
      </c>
      <c r="D19" s="115">
        <v>0</v>
      </c>
      <c r="E19" s="206">
        <v>1</v>
      </c>
      <c r="F19" s="102">
        <v>5</v>
      </c>
      <c r="G19" s="137">
        <v>-4</v>
      </c>
    </row>
    <row r="20" spans="1:7" ht="15.6" customHeight="1" x14ac:dyDescent="0.2">
      <c r="A20" s="94" t="s">
        <v>210</v>
      </c>
      <c r="B20" s="102">
        <v>7</v>
      </c>
      <c r="C20" s="205">
        <v>33</v>
      </c>
      <c r="D20" s="115">
        <v>-26</v>
      </c>
      <c r="E20" s="206">
        <v>2</v>
      </c>
      <c r="F20" s="102">
        <v>21</v>
      </c>
      <c r="G20" s="137">
        <v>-19</v>
      </c>
    </row>
    <row r="21" spans="1:7" ht="15.6" customHeight="1" x14ac:dyDescent="0.2">
      <c r="A21" s="95" t="s">
        <v>146</v>
      </c>
      <c r="B21" s="102">
        <v>7</v>
      </c>
      <c r="C21" s="102">
        <v>73</v>
      </c>
      <c r="D21" s="115">
        <v>-66</v>
      </c>
      <c r="E21" s="206">
        <v>1</v>
      </c>
      <c r="F21" s="102">
        <v>60</v>
      </c>
      <c r="G21" s="137">
        <v>-59</v>
      </c>
    </row>
    <row r="22" spans="1:7" ht="15.6" customHeight="1" x14ac:dyDescent="0.2">
      <c r="A22" s="95" t="s">
        <v>191</v>
      </c>
      <c r="B22" s="102">
        <v>6</v>
      </c>
      <c r="C22" s="102">
        <v>28</v>
      </c>
      <c r="D22" s="115">
        <v>-22</v>
      </c>
      <c r="E22" s="206">
        <v>0</v>
      </c>
      <c r="F22" s="102">
        <v>16</v>
      </c>
      <c r="G22" s="137">
        <v>-16</v>
      </c>
    </row>
    <row r="23" spans="1:7" ht="15.6" customHeight="1" x14ac:dyDescent="0.2">
      <c r="A23" s="95" t="s">
        <v>395</v>
      </c>
      <c r="B23" s="102">
        <v>6</v>
      </c>
      <c r="C23" s="102">
        <v>16</v>
      </c>
      <c r="D23" s="115">
        <v>-10</v>
      </c>
      <c r="E23" s="206">
        <v>4</v>
      </c>
      <c r="F23" s="102">
        <v>11</v>
      </c>
      <c r="G23" s="137">
        <v>-7</v>
      </c>
    </row>
    <row r="24" spans="1:7" ht="38.450000000000003" customHeight="1" x14ac:dyDescent="0.2">
      <c r="A24" s="227" t="s">
        <v>36</v>
      </c>
      <c r="B24" s="227"/>
      <c r="C24" s="227"/>
      <c r="D24" s="227"/>
      <c r="E24" s="227"/>
      <c r="F24" s="227"/>
      <c r="G24" s="227"/>
    </row>
    <row r="25" spans="1:7" ht="15.6" customHeight="1" x14ac:dyDescent="0.2">
      <c r="A25" s="95" t="s">
        <v>214</v>
      </c>
      <c r="B25" s="102">
        <v>41</v>
      </c>
      <c r="C25" s="102">
        <v>82</v>
      </c>
      <c r="D25" s="115">
        <v>-41</v>
      </c>
      <c r="E25" s="206">
        <v>11</v>
      </c>
      <c r="F25" s="102">
        <v>44</v>
      </c>
      <c r="G25" s="137">
        <v>-33</v>
      </c>
    </row>
    <row r="26" spans="1:7" ht="15.75" x14ac:dyDescent="0.2">
      <c r="A26" s="95" t="s">
        <v>386</v>
      </c>
      <c r="B26" s="102">
        <v>30</v>
      </c>
      <c r="C26" s="102">
        <v>3</v>
      </c>
      <c r="D26" s="115">
        <v>27</v>
      </c>
      <c r="E26" s="206">
        <v>11</v>
      </c>
      <c r="F26" s="102">
        <v>2</v>
      </c>
      <c r="G26" s="137">
        <v>9</v>
      </c>
    </row>
    <row r="27" spans="1:7" ht="15.75" x14ac:dyDescent="0.2">
      <c r="A27" s="95" t="s">
        <v>137</v>
      </c>
      <c r="B27" s="102">
        <v>24</v>
      </c>
      <c r="C27" s="102">
        <v>102</v>
      </c>
      <c r="D27" s="115">
        <v>-78</v>
      </c>
      <c r="E27" s="206">
        <v>1</v>
      </c>
      <c r="F27" s="102">
        <v>63</v>
      </c>
      <c r="G27" s="137">
        <v>-62</v>
      </c>
    </row>
    <row r="28" spans="1:7" ht="15.75" x14ac:dyDescent="0.2">
      <c r="A28" s="95" t="s">
        <v>153</v>
      </c>
      <c r="B28" s="102">
        <v>22</v>
      </c>
      <c r="C28" s="102">
        <v>52</v>
      </c>
      <c r="D28" s="115">
        <v>-30</v>
      </c>
      <c r="E28" s="206">
        <v>11</v>
      </c>
      <c r="F28" s="102">
        <v>33</v>
      </c>
      <c r="G28" s="137">
        <v>-22</v>
      </c>
    </row>
    <row r="29" spans="1:7" ht="31.5" x14ac:dyDescent="0.2">
      <c r="A29" s="95" t="s">
        <v>121</v>
      </c>
      <c r="B29" s="102">
        <v>21</v>
      </c>
      <c r="C29" s="102">
        <v>351</v>
      </c>
      <c r="D29" s="115">
        <v>-330</v>
      </c>
      <c r="E29" s="206">
        <v>1</v>
      </c>
      <c r="F29" s="102">
        <v>173</v>
      </c>
      <c r="G29" s="137">
        <v>-172</v>
      </c>
    </row>
    <row r="30" spans="1:7" ht="15.6" customHeight="1" x14ac:dyDescent="0.2">
      <c r="A30" s="95" t="s">
        <v>388</v>
      </c>
      <c r="B30" s="102">
        <v>16</v>
      </c>
      <c r="C30" s="102">
        <v>71</v>
      </c>
      <c r="D30" s="115">
        <v>-55</v>
      </c>
      <c r="E30" s="206">
        <v>3</v>
      </c>
      <c r="F30" s="102">
        <v>51</v>
      </c>
      <c r="G30" s="137">
        <v>-48</v>
      </c>
    </row>
    <row r="31" spans="1:7" ht="15.75" x14ac:dyDescent="0.2">
      <c r="A31" s="95" t="s">
        <v>193</v>
      </c>
      <c r="B31" s="102">
        <v>15</v>
      </c>
      <c r="C31" s="102">
        <v>9</v>
      </c>
      <c r="D31" s="115">
        <v>6</v>
      </c>
      <c r="E31" s="206">
        <v>6</v>
      </c>
      <c r="F31" s="102">
        <v>4</v>
      </c>
      <c r="G31" s="137">
        <v>2</v>
      </c>
    </row>
    <row r="32" spans="1:7" ht="31.5" x14ac:dyDescent="0.2">
      <c r="A32" s="95" t="s">
        <v>114</v>
      </c>
      <c r="B32" s="102">
        <v>14</v>
      </c>
      <c r="C32" s="102">
        <v>157</v>
      </c>
      <c r="D32" s="115">
        <v>-143</v>
      </c>
      <c r="E32" s="206">
        <v>5</v>
      </c>
      <c r="F32" s="102">
        <v>114</v>
      </c>
      <c r="G32" s="137">
        <v>-109</v>
      </c>
    </row>
    <row r="33" spans="1:7" ht="15.75" x14ac:dyDescent="0.2">
      <c r="A33" s="95" t="s">
        <v>396</v>
      </c>
      <c r="B33" s="102">
        <v>10</v>
      </c>
      <c r="C33" s="102">
        <v>6</v>
      </c>
      <c r="D33" s="115">
        <v>4</v>
      </c>
      <c r="E33" s="206">
        <v>0</v>
      </c>
      <c r="F33" s="102">
        <v>2</v>
      </c>
      <c r="G33" s="137">
        <v>-2</v>
      </c>
    </row>
    <row r="34" spans="1:7" ht="15.75" x14ac:dyDescent="0.2">
      <c r="A34" s="95" t="s">
        <v>194</v>
      </c>
      <c r="B34" s="102">
        <v>10</v>
      </c>
      <c r="C34" s="102">
        <v>36</v>
      </c>
      <c r="D34" s="115">
        <v>-26</v>
      </c>
      <c r="E34" s="206">
        <v>1</v>
      </c>
      <c r="F34" s="102">
        <v>17</v>
      </c>
      <c r="G34" s="137">
        <v>-16</v>
      </c>
    </row>
    <row r="35" spans="1:7" ht="15.75" x14ac:dyDescent="0.2">
      <c r="A35" s="95" t="s">
        <v>152</v>
      </c>
      <c r="B35" s="102">
        <v>9</v>
      </c>
      <c r="C35" s="102">
        <v>39</v>
      </c>
      <c r="D35" s="115">
        <v>-30</v>
      </c>
      <c r="E35" s="206">
        <v>4</v>
      </c>
      <c r="F35" s="102">
        <v>27</v>
      </c>
      <c r="G35" s="137">
        <v>-23</v>
      </c>
    </row>
    <row r="36" spans="1:7" ht="15.75" x14ac:dyDescent="0.2">
      <c r="A36" s="95" t="s">
        <v>212</v>
      </c>
      <c r="B36" s="102">
        <v>9</v>
      </c>
      <c r="C36" s="102">
        <v>69</v>
      </c>
      <c r="D36" s="115">
        <v>-60</v>
      </c>
      <c r="E36" s="206">
        <v>3</v>
      </c>
      <c r="F36" s="102">
        <v>44</v>
      </c>
      <c r="G36" s="137">
        <v>-41</v>
      </c>
    </row>
    <row r="37" spans="1:7" ht="15.75" x14ac:dyDescent="0.2">
      <c r="A37" s="95" t="s">
        <v>151</v>
      </c>
      <c r="B37" s="102">
        <v>9</v>
      </c>
      <c r="C37" s="102">
        <v>27</v>
      </c>
      <c r="D37" s="115">
        <v>-18</v>
      </c>
      <c r="E37" s="206">
        <v>1</v>
      </c>
      <c r="F37" s="102">
        <v>17</v>
      </c>
      <c r="G37" s="137">
        <v>-16</v>
      </c>
    </row>
    <row r="38" spans="1:7" ht="31.5" x14ac:dyDescent="0.2">
      <c r="A38" s="95" t="s">
        <v>467</v>
      </c>
      <c r="B38" s="102">
        <v>8</v>
      </c>
      <c r="C38" s="102">
        <v>4</v>
      </c>
      <c r="D38" s="115">
        <v>4</v>
      </c>
      <c r="E38" s="206">
        <v>2</v>
      </c>
      <c r="F38" s="102">
        <v>3</v>
      </c>
      <c r="G38" s="137">
        <v>-1</v>
      </c>
    </row>
    <row r="39" spans="1:7" ht="15.75" x14ac:dyDescent="0.2">
      <c r="A39" s="95" t="s">
        <v>188</v>
      </c>
      <c r="B39" s="102">
        <v>8</v>
      </c>
      <c r="C39" s="102">
        <v>39</v>
      </c>
      <c r="D39" s="115">
        <v>-31</v>
      </c>
      <c r="E39" s="206">
        <v>1</v>
      </c>
      <c r="F39" s="102">
        <v>22</v>
      </c>
      <c r="G39" s="137">
        <v>-21</v>
      </c>
    </row>
    <row r="40" spans="1:7" ht="38.450000000000003" customHeight="1" x14ac:dyDescent="0.2">
      <c r="A40" s="227" t="s">
        <v>37</v>
      </c>
      <c r="B40" s="227"/>
      <c r="C40" s="227"/>
      <c r="D40" s="227"/>
      <c r="E40" s="227"/>
      <c r="F40" s="227"/>
      <c r="G40" s="227"/>
    </row>
    <row r="41" spans="1:7" ht="15.75" x14ac:dyDescent="0.2">
      <c r="A41" s="96" t="s">
        <v>103</v>
      </c>
      <c r="B41" s="102">
        <v>144</v>
      </c>
      <c r="C41" s="102">
        <v>573</v>
      </c>
      <c r="D41" s="115">
        <v>-429</v>
      </c>
      <c r="E41" s="206">
        <v>30</v>
      </c>
      <c r="F41" s="102">
        <v>363</v>
      </c>
      <c r="G41" s="137">
        <v>-333</v>
      </c>
    </row>
    <row r="42" spans="1:7" ht="15.75" x14ac:dyDescent="0.2">
      <c r="A42" s="96" t="s">
        <v>110</v>
      </c>
      <c r="B42" s="102">
        <v>49</v>
      </c>
      <c r="C42" s="102">
        <v>237</v>
      </c>
      <c r="D42" s="115">
        <v>-188</v>
      </c>
      <c r="E42" s="206">
        <v>12</v>
      </c>
      <c r="F42" s="102">
        <v>178</v>
      </c>
      <c r="G42" s="137">
        <v>-166</v>
      </c>
    </row>
    <row r="43" spans="1:7" ht="15.75" x14ac:dyDescent="0.2">
      <c r="A43" s="96" t="s">
        <v>113</v>
      </c>
      <c r="B43" s="102">
        <v>33</v>
      </c>
      <c r="C43" s="102">
        <v>67</v>
      </c>
      <c r="D43" s="115">
        <v>-34</v>
      </c>
      <c r="E43" s="206">
        <v>5</v>
      </c>
      <c r="F43" s="102">
        <v>40</v>
      </c>
      <c r="G43" s="137">
        <v>-35</v>
      </c>
    </row>
    <row r="44" spans="1:7" ht="15.75" x14ac:dyDescent="0.2">
      <c r="A44" s="96" t="s">
        <v>155</v>
      </c>
      <c r="B44" s="102">
        <v>26</v>
      </c>
      <c r="C44" s="102">
        <v>24</v>
      </c>
      <c r="D44" s="115">
        <v>2</v>
      </c>
      <c r="E44" s="206">
        <v>8</v>
      </c>
      <c r="F44" s="102">
        <v>16</v>
      </c>
      <c r="G44" s="137">
        <v>-8</v>
      </c>
    </row>
    <row r="45" spans="1:7" ht="15.75" x14ac:dyDescent="0.2">
      <c r="A45" s="96" t="s">
        <v>154</v>
      </c>
      <c r="B45" s="102">
        <v>13</v>
      </c>
      <c r="C45" s="102">
        <v>52</v>
      </c>
      <c r="D45" s="115">
        <v>-39</v>
      </c>
      <c r="E45" s="206">
        <v>6</v>
      </c>
      <c r="F45" s="102">
        <v>27</v>
      </c>
      <c r="G45" s="137">
        <v>-21</v>
      </c>
    </row>
    <row r="46" spans="1:7" ht="15.75" x14ac:dyDescent="0.2">
      <c r="A46" s="96" t="s">
        <v>156</v>
      </c>
      <c r="B46" s="102">
        <v>13</v>
      </c>
      <c r="C46" s="102">
        <v>44</v>
      </c>
      <c r="D46" s="115">
        <v>-31</v>
      </c>
      <c r="E46" s="206">
        <v>2</v>
      </c>
      <c r="F46" s="102">
        <v>32</v>
      </c>
      <c r="G46" s="137">
        <v>-30</v>
      </c>
    </row>
    <row r="47" spans="1:7" ht="31.5" x14ac:dyDescent="0.2">
      <c r="A47" s="96" t="s">
        <v>399</v>
      </c>
      <c r="B47" s="102">
        <v>9</v>
      </c>
      <c r="C47" s="102">
        <v>3</v>
      </c>
      <c r="D47" s="115">
        <v>6</v>
      </c>
      <c r="E47" s="206">
        <v>0</v>
      </c>
      <c r="F47" s="102">
        <v>2</v>
      </c>
      <c r="G47" s="137">
        <v>-2</v>
      </c>
    </row>
    <row r="48" spans="1:7" ht="15.75" x14ac:dyDescent="0.2">
      <c r="A48" s="96" t="s">
        <v>391</v>
      </c>
      <c r="B48" s="102">
        <v>7</v>
      </c>
      <c r="C48" s="102">
        <v>20</v>
      </c>
      <c r="D48" s="115">
        <v>-13</v>
      </c>
      <c r="E48" s="206">
        <v>0</v>
      </c>
      <c r="F48" s="102">
        <v>12</v>
      </c>
      <c r="G48" s="137">
        <v>-12</v>
      </c>
    </row>
    <row r="49" spans="1:7" ht="15.75" x14ac:dyDescent="0.2">
      <c r="A49" s="96" t="s">
        <v>468</v>
      </c>
      <c r="B49" s="102">
        <v>7</v>
      </c>
      <c r="C49" s="102">
        <v>29</v>
      </c>
      <c r="D49" s="115">
        <v>-22</v>
      </c>
      <c r="E49" s="206">
        <v>0</v>
      </c>
      <c r="F49" s="102">
        <v>21</v>
      </c>
      <c r="G49" s="137">
        <v>-21</v>
      </c>
    </row>
    <row r="50" spans="1:7" ht="15.75" x14ac:dyDescent="0.2">
      <c r="A50" s="96" t="s">
        <v>218</v>
      </c>
      <c r="B50" s="102">
        <v>7</v>
      </c>
      <c r="C50" s="102">
        <v>16</v>
      </c>
      <c r="D50" s="115">
        <v>-9</v>
      </c>
      <c r="E50" s="206">
        <v>1</v>
      </c>
      <c r="F50" s="102">
        <v>12</v>
      </c>
      <c r="G50" s="137">
        <v>-11</v>
      </c>
    </row>
    <row r="51" spans="1:7" ht="31.5" x14ac:dyDescent="0.2">
      <c r="A51" s="96" t="s">
        <v>437</v>
      </c>
      <c r="B51" s="102">
        <v>6</v>
      </c>
      <c r="C51" s="102">
        <v>12</v>
      </c>
      <c r="D51" s="115">
        <v>-6</v>
      </c>
      <c r="E51" s="206">
        <v>2</v>
      </c>
      <c r="F51" s="102">
        <v>8</v>
      </c>
      <c r="G51" s="137">
        <v>-6</v>
      </c>
    </row>
    <row r="52" spans="1:7" ht="15.75" x14ac:dyDescent="0.2">
      <c r="A52" s="96" t="s">
        <v>436</v>
      </c>
      <c r="B52" s="102">
        <v>6</v>
      </c>
      <c r="C52" s="102">
        <v>7</v>
      </c>
      <c r="D52" s="115">
        <v>-1</v>
      </c>
      <c r="E52" s="206">
        <v>1</v>
      </c>
      <c r="F52" s="102">
        <v>7</v>
      </c>
      <c r="G52" s="137">
        <v>-6</v>
      </c>
    </row>
    <row r="53" spans="1:7" ht="15.75" x14ac:dyDescent="0.2">
      <c r="A53" s="96" t="s">
        <v>397</v>
      </c>
      <c r="B53" s="102">
        <v>5</v>
      </c>
      <c r="C53" s="102">
        <v>9</v>
      </c>
      <c r="D53" s="115">
        <v>-4</v>
      </c>
      <c r="E53" s="206">
        <v>1</v>
      </c>
      <c r="F53" s="102">
        <v>8</v>
      </c>
      <c r="G53" s="137">
        <v>-7</v>
      </c>
    </row>
    <row r="54" spans="1:7" ht="15.75" x14ac:dyDescent="0.2">
      <c r="A54" s="96" t="s">
        <v>398</v>
      </c>
      <c r="B54" s="102">
        <v>5</v>
      </c>
      <c r="C54" s="102">
        <v>8</v>
      </c>
      <c r="D54" s="115">
        <v>-3</v>
      </c>
      <c r="E54" s="206">
        <v>2</v>
      </c>
      <c r="F54" s="102">
        <v>8</v>
      </c>
      <c r="G54" s="137">
        <v>-6</v>
      </c>
    </row>
    <row r="55" spans="1:7" ht="15.75" x14ac:dyDescent="0.2">
      <c r="A55" s="96" t="s">
        <v>323</v>
      </c>
      <c r="B55" s="102">
        <v>5</v>
      </c>
      <c r="C55" s="102">
        <v>16</v>
      </c>
      <c r="D55" s="115">
        <v>-11</v>
      </c>
      <c r="E55" s="206">
        <v>3</v>
      </c>
      <c r="F55" s="102">
        <v>11</v>
      </c>
      <c r="G55" s="137">
        <v>-8</v>
      </c>
    </row>
    <row r="56" spans="1:7" ht="38.450000000000003" customHeight="1" x14ac:dyDescent="0.2">
      <c r="A56" s="227" t="s">
        <v>38</v>
      </c>
      <c r="B56" s="227"/>
      <c r="C56" s="227"/>
      <c r="D56" s="227"/>
      <c r="E56" s="227"/>
      <c r="F56" s="227"/>
      <c r="G56" s="227"/>
    </row>
    <row r="57" spans="1:7" ht="15.75" x14ac:dyDescent="0.2">
      <c r="A57" s="95" t="s">
        <v>141</v>
      </c>
      <c r="B57" s="102">
        <v>38</v>
      </c>
      <c r="C57" s="102">
        <v>123</v>
      </c>
      <c r="D57" s="115">
        <v>-85</v>
      </c>
      <c r="E57" s="206">
        <v>14</v>
      </c>
      <c r="F57" s="102">
        <v>79</v>
      </c>
      <c r="G57" s="137">
        <v>-65</v>
      </c>
    </row>
    <row r="58" spans="1:7" ht="15.75" x14ac:dyDescent="0.2">
      <c r="A58" s="95" t="s">
        <v>128</v>
      </c>
      <c r="B58" s="102">
        <v>28</v>
      </c>
      <c r="C58" s="102">
        <v>138</v>
      </c>
      <c r="D58" s="115">
        <v>-110</v>
      </c>
      <c r="E58" s="206">
        <v>10</v>
      </c>
      <c r="F58" s="102">
        <v>81</v>
      </c>
      <c r="G58" s="137">
        <v>-71</v>
      </c>
    </row>
    <row r="59" spans="1:7" ht="15.75" x14ac:dyDescent="0.2">
      <c r="A59" s="95" t="s">
        <v>197</v>
      </c>
      <c r="B59" s="102">
        <v>18</v>
      </c>
      <c r="C59" s="102">
        <v>79</v>
      </c>
      <c r="D59" s="115">
        <v>-61</v>
      </c>
      <c r="E59" s="206">
        <v>9</v>
      </c>
      <c r="F59" s="102">
        <v>55</v>
      </c>
      <c r="G59" s="137">
        <v>-46</v>
      </c>
    </row>
    <row r="60" spans="1:7" ht="15.75" x14ac:dyDescent="0.2">
      <c r="A60" s="95" t="s">
        <v>159</v>
      </c>
      <c r="B60" s="97">
        <v>14</v>
      </c>
      <c r="C60" s="102">
        <v>63</v>
      </c>
      <c r="D60" s="115">
        <v>-49</v>
      </c>
      <c r="E60" s="206">
        <v>2</v>
      </c>
      <c r="F60" s="102">
        <v>52</v>
      </c>
      <c r="G60" s="137">
        <v>-50</v>
      </c>
    </row>
    <row r="61" spans="1:7" ht="15.75" x14ac:dyDescent="0.2">
      <c r="A61" s="95" t="s">
        <v>120</v>
      </c>
      <c r="B61" s="102">
        <v>14</v>
      </c>
      <c r="C61" s="102">
        <v>97</v>
      </c>
      <c r="D61" s="115">
        <v>-83</v>
      </c>
      <c r="E61" s="206">
        <v>3</v>
      </c>
      <c r="F61" s="102">
        <v>59</v>
      </c>
      <c r="G61" s="137">
        <v>-56</v>
      </c>
    </row>
    <row r="62" spans="1:7" ht="15.75" x14ac:dyDescent="0.2">
      <c r="A62" s="95" t="s">
        <v>158</v>
      </c>
      <c r="B62" s="102">
        <v>10</v>
      </c>
      <c r="C62" s="102">
        <v>62</v>
      </c>
      <c r="D62" s="115">
        <v>-52</v>
      </c>
      <c r="E62" s="206">
        <v>2</v>
      </c>
      <c r="F62" s="102">
        <v>42</v>
      </c>
      <c r="G62" s="137">
        <v>-40</v>
      </c>
    </row>
    <row r="63" spans="1:7" ht="15.6" customHeight="1" x14ac:dyDescent="0.2">
      <c r="A63" s="95" t="s">
        <v>160</v>
      </c>
      <c r="B63" s="102">
        <v>9</v>
      </c>
      <c r="C63" s="102">
        <v>85</v>
      </c>
      <c r="D63" s="115">
        <v>-76</v>
      </c>
      <c r="E63" s="206">
        <v>0</v>
      </c>
      <c r="F63" s="102">
        <v>61</v>
      </c>
      <c r="G63" s="137">
        <v>-61</v>
      </c>
    </row>
    <row r="64" spans="1:7" ht="15.6" customHeight="1" x14ac:dyDescent="0.2">
      <c r="A64" s="95" t="s">
        <v>162</v>
      </c>
      <c r="B64" s="102">
        <v>8</v>
      </c>
      <c r="C64" s="102">
        <v>123</v>
      </c>
      <c r="D64" s="115">
        <v>-115</v>
      </c>
      <c r="E64" s="206">
        <v>1</v>
      </c>
      <c r="F64" s="102">
        <v>75</v>
      </c>
      <c r="G64" s="137">
        <v>-74</v>
      </c>
    </row>
    <row r="65" spans="1:7" ht="15.6" customHeight="1" x14ac:dyDescent="0.2">
      <c r="A65" s="95" t="s">
        <v>161</v>
      </c>
      <c r="B65" s="102">
        <v>7</v>
      </c>
      <c r="C65" s="102">
        <v>78</v>
      </c>
      <c r="D65" s="115">
        <v>-71</v>
      </c>
      <c r="E65" s="206">
        <v>1</v>
      </c>
      <c r="F65" s="102">
        <v>52</v>
      </c>
      <c r="G65" s="137">
        <v>-51</v>
      </c>
    </row>
    <row r="66" spans="1:7" ht="15.6" customHeight="1" x14ac:dyDescent="0.2">
      <c r="A66" s="95" t="s">
        <v>324</v>
      </c>
      <c r="B66" s="102">
        <v>5</v>
      </c>
      <c r="C66" s="102">
        <v>9</v>
      </c>
      <c r="D66" s="115">
        <v>-4</v>
      </c>
      <c r="E66" s="206">
        <v>2</v>
      </c>
      <c r="F66" s="102">
        <v>7</v>
      </c>
      <c r="G66" s="137">
        <v>-5</v>
      </c>
    </row>
    <row r="67" spans="1:7" ht="15.75" x14ac:dyDescent="0.2">
      <c r="A67" s="95" t="s">
        <v>157</v>
      </c>
      <c r="B67" s="102">
        <v>4</v>
      </c>
      <c r="C67" s="102">
        <v>37</v>
      </c>
      <c r="D67" s="115">
        <v>-33</v>
      </c>
      <c r="E67" s="206">
        <v>1</v>
      </c>
      <c r="F67" s="102">
        <v>28</v>
      </c>
      <c r="G67" s="137">
        <v>-27</v>
      </c>
    </row>
    <row r="68" spans="1:7" ht="31.5" x14ac:dyDescent="0.2">
      <c r="A68" s="95" t="s">
        <v>221</v>
      </c>
      <c r="B68" s="102">
        <v>3</v>
      </c>
      <c r="C68" s="102">
        <v>25</v>
      </c>
      <c r="D68" s="115">
        <v>-22</v>
      </c>
      <c r="E68" s="206">
        <v>1</v>
      </c>
      <c r="F68" s="102">
        <v>19</v>
      </c>
      <c r="G68" s="137">
        <v>-18</v>
      </c>
    </row>
    <row r="69" spans="1:7" ht="15.75" x14ac:dyDescent="0.2">
      <c r="A69" s="95" t="s">
        <v>438</v>
      </c>
      <c r="B69" s="102">
        <v>3</v>
      </c>
      <c r="C69" s="102">
        <v>15</v>
      </c>
      <c r="D69" s="115">
        <v>-12</v>
      </c>
      <c r="E69" s="206">
        <v>2</v>
      </c>
      <c r="F69" s="102">
        <v>13</v>
      </c>
      <c r="G69" s="137">
        <v>-11</v>
      </c>
    </row>
    <row r="70" spans="1:7" ht="15.75" x14ac:dyDescent="0.2">
      <c r="A70" s="95" t="s">
        <v>434</v>
      </c>
      <c r="B70" s="102">
        <v>3</v>
      </c>
      <c r="C70" s="102">
        <v>0</v>
      </c>
      <c r="D70" s="115">
        <v>3</v>
      </c>
      <c r="E70" s="206">
        <v>0</v>
      </c>
      <c r="F70" s="102">
        <v>0</v>
      </c>
      <c r="G70" s="137">
        <v>0</v>
      </c>
    </row>
    <row r="71" spans="1:7" ht="15.75" x14ac:dyDescent="0.2">
      <c r="A71" s="95" t="s">
        <v>220</v>
      </c>
      <c r="B71" s="102">
        <v>3</v>
      </c>
      <c r="C71" s="102">
        <v>21</v>
      </c>
      <c r="D71" s="115">
        <v>-18</v>
      </c>
      <c r="E71" s="206">
        <v>0</v>
      </c>
      <c r="F71" s="102">
        <v>18</v>
      </c>
      <c r="G71" s="137">
        <v>-18</v>
      </c>
    </row>
    <row r="72" spans="1:7" ht="38.450000000000003" customHeight="1" x14ac:dyDescent="0.2">
      <c r="A72" s="227" t="s">
        <v>39</v>
      </c>
      <c r="B72" s="227"/>
      <c r="C72" s="227"/>
      <c r="D72" s="227"/>
      <c r="E72" s="227"/>
      <c r="F72" s="227"/>
      <c r="G72" s="227"/>
    </row>
    <row r="73" spans="1:7" ht="16.899999999999999" customHeight="1" x14ac:dyDescent="0.2">
      <c r="A73" s="95" t="s">
        <v>100</v>
      </c>
      <c r="B73" s="102">
        <v>118</v>
      </c>
      <c r="C73" s="102">
        <v>462</v>
      </c>
      <c r="D73" s="115">
        <v>-344</v>
      </c>
      <c r="E73" s="102">
        <v>34</v>
      </c>
      <c r="F73" s="102">
        <v>347</v>
      </c>
      <c r="G73" s="115">
        <v>-313</v>
      </c>
    </row>
    <row r="74" spans="1:7" ht="16.899999999999999" customHeight="1" x14ac:dyDescent="0.2">
      <c r="A74" s="95" t="s">
        <v>104</v>
      </c>
      <c r="B74" s="102">
        <v>101</v>
      </c>
      <c r="C74" s="102">
        <v>451</v>
      </c>
      <c r="D74" s="115">
        <v>-350</v>
      </c>
      <c r="E74" s="102">
        <v>11</v>
      </c>
      <c r="F74" s="102">
        <v>297</v>
      </c>
      <c r="G74" s="115">
        <v>-286</v>
      </c>
    </row>
    <row r="75" spans="1:7" ht="16.899999999999999" customHeight="1" x14ac:dyDescent="0.2">
      <c r="A75" s="95" t="s">
        <v>98</v>
      </c>
      <c r="B75" s="102">
        <v>91</v>
      </c>
      <c r="C75" s="102">
        <v>747</v>
      </c>
      <c r="D75" s="115">
        <v>-656</v>
      </c>
      <c r="E75" s="102">
        <v>23</v>
      </c>
      <c r="F75" s="102">
        <v>532</v>
      </c>
      <c r="G75" s="115">
        <v>-509</v>
      </c>
    </row>
    <row r="76" spans="1:7" ht="16.899999999999999" customHeight="1" x14ac:dyDescent="0.2">
      <c r="A76" s="95" t="s">
        <v>106</v>
      </c>
      <c r="B76" s="102">
        <v>64</v>
      </c>
      <c r="C76" s="102">
        <v>310</v>
      </c>
      <c r="D76" s="115">
        <v>-246</v>
      </c>
      <c r="E76" s="102">
        <v>8</v>
      </c>
      <c r="F76" s="102">
        <v>202</v>
      </c>
      <c r="G76" s="115">
        <v>-194</v>
      </c>
    </row>
    <row r="77" spans="1:7" ht="16.899999999999999" customHeight="1" x14ac:dyDescent="0.2">
      <c r="A77" s="95" t="s">
        <v>105</v>
      </c>
      <c r="B77" s="102">
        <v>31</v>
      </c>
      <c r="C77" s="102">
        <v>471</v>
      </c>
      <c r="D77" s="115">
        <v>-440</v>
      </c>
      <c r="E77" s="102">
        <v>3</v>
      </c>
      <c r="F77" s="102">
        <v>337</v>
      </c>
      <c r="G77" s="115">
        <v>-334</v>
      </c>
    </row>
    <row r="78" spans="1:7" ht="81.599999999999994" customHeight="1" x14ac:dyDescent="0.2">
      <c r="A78" s="95" t="s">
        <v>206</v>
      </c>
      <c r="B78" s="102">
        <v>26</v>
      </c>
      <c r="C78" s="102">
        <v>239</v>
      </c>
      <c r="D78" s="115">
        <v>-213</v>
      </c>
      <c r="E78" s="102">
        <v>3</v>
      </c>
      <c r="F78" s="102">
        <v>179</v>
      </c>
      <c r="G78" s="115">
        <v>-176</v>
      </c>
    </row>
    <row r="79" spans="1:7" ht="16.899999999999999" customHeight="1" x14ac:dyDescent="0.2">
      <c r="A79" s="95" t="s">
        <v>126</v>
      </c>
      <c r="B79" s="102">
        <v>18</v>
      </c>
      <c r="C79" s="102">
        <v>118</v>
      </c>
      <c r="D79" s="115">
        <v>-100</v>
      </c>
      <c r="E79" s="102">
        <v>1</v>
      </c>
      <c r="F79" s="102">
        <v>92</v>
      </c>
      <c r="G79" s="115">
        <v>-91</v>
      </c>
    </row>
    <row r="80" spans="1:7" ht="16.899999999999999" customHeight="1" x14ac:dyDescent="0.2">
      <c r="A80" s="95" t="s">
        <v>124</v>
      </c>
      <c r="B80" s="102">
        <v>17</v>
      </c>
      <c r="C80" s="102">
        <v>45</v>
      </c>
      <c r="D80" s="115">
        <v>-28</v>
      </c>
      <c r="E80" s="102">
        <v>4</v>
      </c>
      <c r="F80" s="102">
        <v>31</v>
      </c>
      <c r="G80" s="115">
        <v>-27</v>
      </c>
    </row>
    <row r="81" spans="1:7" ht="16.899999999999999" customHeight="1" x14ac:dyDescent="0.2">
      <c r="A81" s="95" t="s">
        <v>164</v>
      </c>
      <c r="B81" s="102">
        <v>16</v>
      </c>
      <c r="C81" s="102">
        <v>84</v>
      </c>
      <c r="D81" s="115">
        <v>-68</v>
      </c>
      <c r="E81" s="102">
        <v>2</v>
      </c>
      <c r="F81" s="102">
        <v>59</v>
      </c>
      <c r="G81" s="115">
        <v>-57</v>
      </c>
    </row>
    <row r="82" spans="1:7" ht="18.600000000000001" customHeight="1" x14ac:dyDescent="0.2">
      <c r="A82" s="95" t="s">
        <v>132</v>
      </c>
      <c r="B82" s="102">
        <v>14</v>
      </c>
      <c r="C82" s="102">
        <v>37</v>
      </c>
      <c r="D82" s="115">
        <v>-23</v>
      </c>
      <c r="E82" s="102">
        <v>1</v>
      </c>
      <c r="F82" s="102">
        <v>25</v>
      </c>
      <c r="G82" s="115">
        <v>-24</v>
      </c>
    </row>
    <row r="83" spans="1:7" ht="16.899999999999999" customHeight="1" x14ac:dyDescent="0.2">
      <c r="A83" s="95" t="s">
        <v>332</v>
      </c>
      <c r="B83" s="102">
        <v>14</v>
      </c>
      <c r="C83" s="102">
        <v>2</v>
      </c>
      <c r="D83" s="115">
        <v>12</v>
      </c>
      <c r="E83" s="102">
        <v>4</v>
      </c>
      <c r="F83" s="102">
        <v>1</v>
      </c>
      <c r="G83" s="115">
        <v>3</v>
      </c>
    </row>
    <row r="84" spans="1:7" ht="16.899999999999999" customHeight="1" x14ac:dyDescent="0.2">
      <c r="A84" s="95" t="s">
        <v>165</v>
      </c>
      <c r="B84" s="102">
        <v>11</v>
      </c>
      <c r="C84" s="102">
        <v>48</v>
      </c>
      <c r="D84" s="115">
        <v>-37</v>
      </c>
      <c r="E84" s="102">
        <v>4</v>
      </c>
      <c r="F84" s="102">
        <v>30</v>
      </c>
      <c r="G84" s="115">
        <v>-26</v>
      </c>
    </row>
    <row r="85" spans="1:7" ht="16.899999999999999" customHeight="1" x14ac:dyDescent="0.2">
      <c r="A85" s="95" t="s">
        <v>378</v>
      </c>
      <c r="B85" s="102">
        <v>9</v>
      </c>
      <c r="C85" s="102">
        <v>5</v>
      </c>
      <c r="D85" s="115">
        <v>4</v>
      </c>
      <c r="E85" s="102">
        <v>2</v>
      </c>
      <c r="F85" s="102">
        <v>3</v>
      </c>
      <c r="G85" s="115">
        <v>-1</v>
      </c>
    </row>
    <row r="86" spans="1:7" ht="16.899999999999999" customHeight="1" x14ac:dyDescent="0.2">
      <c r="A86" s="95" t="s">
        <v>342</v>
      </c>
      <c r="B86" s="102">
        <v>8</v>
      </c>
      <c r="C86" s="102">
        <v>80</v>
      </c>
      <c r="D86" s="115">
        <v>-72</v>
      </c>
      <c r="E86" s="102">
        <v>0</v>
      </c>
      <c r="F86" s="102">
        <v>39</v>
      </c>
      <c r="G86" s="115">
        <v>-39</v>
      </c>
    </row>
    <row r="87" spans="1:7" ht="16.899999999999999" customHeight="1" x14ac:dyDescent="0.2">
      <c r="A87" s="95" t="s">
        <v>469</v>
      </c>
      <c r="B87" s="102">
        <v>7</v>
      </c>
      <c r="C87" s="102">
        <v>14</v>
      </c>
      <c r="D87" s="115">
        <v>-7</v>
      </c>
      <c r="E87" s="102">
        <v>3</v>
      </c>
      <c r="F87" s="102">
        <v>11</v>
      </c>
      <c r="G87" s="115">
        <v>-8</v>
      </c>
    </row>
    <row r="88" spans="1:7" ht="38.450000000000003" customHeight="1" x14ac:dyDescent="0.2">
      <c r="A88" s="227" t="s">
        <v>166</v>
      </c>
      <c r="B88" s="227"/>
      <c r="C88" s="227"/>
      <c r="D88" s="227"/>
      <c r="E88" s="227"/>
      <c r="F88" s="227"/>
      <c r="G88" s="227"/>
    </row>
    <row r="89" spans="1:7" ht="15.6" customHeight="1" x14ac:dyDescent="0.2">
      <c r="A89" s="95" t="s">
        <v>167</v>
      </c>
      <c r="B89" s="102">
        <v>57</v>
      </c>
      <c r="C89" s="102">
        <v>211</v>
      </c>
      <c r="D89" s="115">
        <v>-154</v>
      </c>
      <c r="E89" s="206">
        <v>38</v>
      </c>
      <c r="F89" s="102">
        <v>160</v>
      </c>
      <c r="G89" s="137">
        <v>-122</v>
      </c>
    </row>
    <row r="90" spans="1:7" ht="15.6" customHeight="1" x14ac:dyDescent="0.2">
      <c r="A90" s="95" t="s">
        <v>203</v>
      </c>
      <c r="B90" s="102">
        <v>45</v>
      </c>
      <c r="C90" s="102">
        <v>154</v>
      </c>
      <c r="D90" s="115">
        <v>-109</v>
      </c>
      <c r="E90" s="206">
        <v>29</v>
      </c>
      <c r="F90" s="102">
        <v>120</v>
      </c>
      <c r="G90" s="137">
        <v>-91</v>
      </c>
    </row>
    <row r="91" spans="1:7" ht="15.6" customHeight="1" x14ac:dyDescent="0.2">
      <c r="A91" s="95" t="s">
        <v>115</v>
      </c>
      <c r="B91" s="102">
        <v>42</v>
      </c>
      <c r="C91" s="102">
        <v>989</v>
      </c>
      <c r="D91" s="115">
        <v>-947</v>
      </c>
      <c r="E91" s="206">
        <v>17</v>
      </c>
      <c r="F91" s="102">
        <v>819</v>
      </c>
      <c r="G91" s="137">
        <v>-802</v>
      </c>
    </row>
    <row r="92" spans="1:7" ht="16.149999999999999" customHeight="1" x14ac:dyDescent="0.2">
      <c r="A92" s="95" t="s">
        <v>169</v>
      </c>
      <c r="B92" s="102">
        <v>15</v>
      </c>
      <c r="C92" s="205">
        <v>28</v>
      </c>
      <c r="D92" s="115">
        <v>-13</v>
      </c>
      <c r="E92" s="206">
        <v>0</v>
      </c>
      <c r="F92" s="102">
        <v>11</v>
      </c>
      <c r="G92" s="137">
        <v>-11</v>
      </c>
    </row>
    <row r="93" spans="1:7" ht="15.75" x14ac:dyDescent="0.2">
      <c r="A93" s="95" t="s">
        <v>171</v>
      </c>
      <c r="B93" s="102">
        <v>7</v>
      </c>
      <c r="C93" s="102">
        <v>36</v>
      </c>
      <c r="D93" s="115">
        <v>-29</v>
      </c>
      <c r="E93" s="206">
        <v>0</v>
      </c>
      <c r="F93" s="102">
        <v>30</v>
      </c>
      <c r="G93" s="137">
        <v>-30</v>
      </c>
    </row>
    <row r="94" spans="1:7" ht="15.75" x14ac:dyDescent="0.2">
      <c r="A94" s="95" t="s">
        <v>174</v>
      </c>
      <c r="B94" s="102">
        <v>6</v>
      </c>
      <c r="C94" s="102">
        <v>22</v>
      </c>
      <c r="D94" s="115">
        <v>-16</v>
      </c>
      <c r="E94" s="206">
        <v>2</v>
      </c>
      <c r="F94" s="102">
        <v>18</v>
      </c>
      <c r="G94" s="137">
        <v>-16</v>
      </c>
    </row>
    <row r="95" spans="1:7" ht="15.75" x14ac:dyDescent="0.2">
      <c r="A95" s="95" t="s">
        <v>175</v>
      </c>
      <c r="B95" s="102">
        <v>5</v>
      </c>
      <c r="C95" s="102">
        <v>52</v>
      </c>
      <c r="D95" s="115">
        <v>-47</v>
      </c>
      <c r="E95" s="206">
        <v>1</v>
      </c>
      <c r="F95" s="102">
        <v>39</v>
      </c>
      <c r="G95" s="137">
        <v>-38</v>
      </c>
    </row>
    <row r="96" spans="1:7" ht="15.75" x14ac:dyDescent="0.2">
      <c r="A96" s="95" t="s">
        <v>168</v>
      </c>
      <c r="B96" s="102">
        <v>4</v>
      </c>
      <c r="C96" s="102">
        <v>16</v>
      </c>
      <c r="D96" s="115">
        <v>-12</v>
      </c>
      <c r="E96" s="206">
        <v>3</v>
      </c>
      <c r="F96" s="102">
        <v>15</v>
      </c>
      <c r="G96" s="137">
        <v>-12</v>
      </c>
    </row>
    <row r="97" spans="1:7" ht="15.75" x14ac:dyDescent="0.2">
      <c r="A97" s="95" t="s">
        <v>176</v>
      </c>
      <c r="B97" s="102">
        <v>3</v>
      </c>
      <c r="C97" s="205">
        <v>20</v>
      </c>
      <c r="D97" s="115">
        <v>-17</v>
      </c>
      <c r="E97" s="206">
        <v>1</v>
      </c>
      <c r="F97" s="102">
        <v>12</v>
      </c>
      <c r="G97" s="137">
        <v>-11</v>
      </c>
    </row>
    <row r="98" spans="1:7" ht="31.5" x14ac:dyDescent="0.2">
      <c r="A98" s="95" t="s">
        <v>439</v>
      </c>
      <c r="B98" s="102">
        <v>3</v>
      </c>
      <c r="C98" s="102">
        <v>6</v>
      </c>
      <c r="D98" s="115">
        <v>-3</v>
      </c>
      <c r="E98" s="206">
        <v>0</v>
      </c>
      <c r="F98" s="102">
        <v>3</v>
      </c>
      <c r="G98" s="137">
        <v>-3</v>
      </c>
    </row>
    <row r="99" spans="1:7" ht="15.75" x14ac:dyDescent="0.2">
      <c r="A99" s="95" t="s">
        <v>350</v>
      </c>
      <c r="B99" s="102">
        <v>3</v>
      </c>
      <c r="C99" s="102">
        <v>16</v>
      </c>
      <c r="D99" s="115">
        <v>-13</v>
      </c>
      <c r="E99" s="206">
        <v>3</v>
      </c>
      <c r="F99" s="102">
        <v>14</v>
      </c>
      <c r="G99" s="137">
        <v>-11</v>
      </c>
    </row>
    <row r="100" spans="1:7" ht="15.75" x14ac:dyDescent="0.2">
      <c r="A100" s="95" t="s">
        <v>400</v>
      </c>
      <c r="B100" s="102">
        <v>3</v>
      </c>
      <c r="C100" s="102">
        <v>13</v>
      </c>
      <c r="D100" s="115">
        <v>-10</v>
      </c>
      <c r="E100" s="206">
        <v>0</v>
      </c>
      <c r="F100" s="102">
        <v>8</v>
      </c>
      <c r="G100" s="137">
        <v>-8</v>
      </c>
    </row>
    <row r="101" spans="1:7" ht="15.75" x14ac:dyDescent="0.2">
      <c r="A101" s="95" t="s">
        <v>200</v>
      </c>
      <c r="B101" s="102">
        <v>3</v>
      </c>
      <c r="C101" s="102">
        <v>9</v>
      </c>
      <c r="D101" s="115">
        <v>-6</v>
      </c>
      <c r="E101" s="206">
        <v>0</v>
      </c>
      <c r="F101" s="102">
        <v>4</v>
      </c>
      <c r="G101" s="137">
        <v>-4</v>
      </c>
    </row>
    <row r="102" spans="1:7" ht="63" x14ac:dyDescent="0.2">
      <c r="A102" s="95" t="s">
        <v>327</v>
      </c>
      <c r="B102" s="102">
        <v>3</v>
      </c>
      <c r="C102" s="102">
        <v>21</v>
      </c>
      <c r="D102" s="115">
        <v>-18</v>
      </c>
      <c r="E102" s="206">
        <v>3</v>
      </c>
      <c r="F102" s="102">
        <v>11</v>
      </c>
      <c r="G102" s="137">
        <v>-8</v>
      </c>
    </row>
    <row r="103" spans="1:7" ht="15.75" x14ac:dyDescent="0.2">
      <c r="A103" s="95" t="s">
        <v>201</v>
      </c>
      <c r="B103" s="102">
        <v>2</v>
      </c>
      <c r="C103" s="102">
        <v>14</v>
      </c>
      <c r="D103" s="115">
        <v>-12</v>
      </c>
      <c r="E103" s="206">
        <v>0</v>
      </c>
      <c r="F103" s="102">
        <v>8</v>
      </c>
      <c r="G103" s="137">
        <v>-8</v>
      </c>
    </row>
    <row r="104" spans="1:7" ht="38.450000000000003" customHeight="1" x14ac:dyDescent="0.2">
      <c r="A104" s="227" t="s">
        <v>41</v>
      </c>
      <c r="B104" s="227"/>
      <c r="C104" s="227"/>
      <c r="D104" s="227"/>
      <c r="E104" s="227"/>
      <c r="F104" s="227"/>
      <c r="G104" s="227"/>
    </row>
    <row r="105" spans="1:7" ht="15.75" x14ac:dyDescent="0.2">
      <c r="A105" s="95" t="s">
        <v>111</v>
      </c>
      <c r="B105" s="102">
        <v>94</v>
      </c>
      <c r="C105" s="102">
        <v>312</v>
      </c>
      <c r="D105" s="115">
        <v>-218</v>
      </c>
      <c r="E105" s="206">
        <v>35</v>
      </c>
      <c r="F105" s="102">
        <v>212</v>
      </c>
      <c r="G105" s="137">
        <v>-177</v>
      </c>
    </row>
    <row r="106" spans="1:7" ht="15.6" customHeight="1" x14ac:dyDescent="0.2">
      <c r="A106" s="95" t="s">
        <v>118</v>
      </c>
      <c r="B106" s="102">
        <v>55</v>
      </c>
      <c r="C106" s="102">
        <v>128</v>
      </c>
      <c r="D106" s="115">
        <v>-73</v>
      </c>
      <c r="E106" s="206">
        <v>17</v>
      </c>
      <c r="F106" s="102">
        <v>70</v>
      </c>
      <c r="G106" s="137">
        <v>-53</v>
      </c>
    </row>
    <row r="107" spans="1:7" ht="15.75" x14ac:dyDescent="0.2">
      <c r="A107" s="94" t="s">
        <v>107</v>
      </c>
      <c r="B107" s="102">
        <v>40</v>
      </c>
      <c r="C107" s="102">
        <v>62</v>
      </c>
      <c r="D107" s="115">
        <v>-22</v>
      </c>
      <c r="E107" s="206">
        <v>17</v>
      </c>
      <c r="F107" s="102">
        <v>54</v>
      </c>
      <c r="G107" s="137">
        <v>-37</v>
      </c>
    </row>
    <row r="108" spans="1:7" ht="15.6" customHeight="1" x14ac:dyDescent="0.2">
      <c r="A108" s="95" t="s">
        <v>138</v>
      </c>
      <c r="B108" s="102">
        <v>27</v>
      </c>
      <c r="C108" s="102">
        <v>67</v>
      </c>
      <c r="D108" s="115">
        <v>-40</v>
      </c>
      <c r="E108" s="206">
        <v>6</v>
      </c>
      <c r="F108" s="102">
        <v>41</v>
      </c>
      <c r="G108" s="137">
        <v>-35</v>
      </c>
    </row>
    <row r="109" spans="1:7" ht="15.6" customHeight="1" x14ac:dyDescent="0.2">
      <c r="A109" s="95" t="s">
        <v>119</v>
      </c>
      <c r="B109" s="102">
        <v>26</v>
      </c>
      <c r="C109" s="102">
        <v>71</v>
      </c>
      <c r="D109" s="115">
        <v>-45</v>
      </c>
      <c r="E109" s="206">
        <v>9</v>
      </c>
      <c r="F109" s="102">
        <v>48</v>
      </c>
      <c r="G109" s="137">
        <v>-39</v>
      </c>
    </row>
    <row r="110" spans="1:7" ht="31.5" x14ac:dyDescent="0.2">
      <c r="A110" s="95" t="s">
        <v>237</v>
      </c>
      <c r="B110" s="102">
        <v>26</v>
      </c>
      <c r="C110" s="102">
        <v>39</v>
      </c>
      <c r="D110" s="115">
        <v>-13</v>
      </c>
      <c r="E110" s="206">
        <v>0</v>
      </c>
      <c r="F110" s="102">
        <v>24</v>
      </c>
      <c r="G110" s="137">
        <v>-24</v>
      </c>
    </row>
    <row r="111" spans="1:7" ht="15.6" customHeight="1" x14ac:dyDescent="0.2">
      <c r="A111" s="95" t="s">
        <v>177</v>
      </c>
      <c r="B111" s="102">
        <v>25</v>
      </c>
      <c r="C111" s="102">
        <v>52</v>
      </c>
      <c r="D111" s="115">
        <v>-27</v>
      </c>
      <c r="E111" s="206">
        <v>5</v>
      </c>
      <c r="F111" s="102">
        <v>42</v>
      </c>
      <c r="G111" s="137">
        <v>-37</v>
      </c>
    </row>
    <row r="112" spans="1:7" ht="31.15" customHeight="1" x14ac:dyDescent="0.2">
      <c r="A112" s="95" t="s">
        <v>227</v>
      </c>
      <c r="B112" s="102">
        <v>21</v>
      </c>
      <c r="C112" s="102">
        <v>48</v>
      </c>
      <c r="D112" s="115">
        <v>-27</v>
      </c>
      <c r="E112" s="206">
        <v>6</v>
      </c>
      <c r="F112" s="102">
        <v>27</v>
      </c>
      <c r="G112" s="137">
        <v>-21</v>
      </c>
    </row>
    <row r="113" spans="1:7" ht="15.6" customHeight="1" x14ac:dyDescent="0.2">
      <c r="A113" s="95" t="s">
        <v>134</v>
      </c>
      <c r="B113" s="102">
        <v>20</v>
      </c>
      <c r="C113" s="102">
        <v>38</v>
      </c>
      <c r="D113" s="115">
        <v>-18</v>
      </c>
      <c r="E113" s="206">
        <v>10</v>
      </c>
      <c r="F113" s="102">
        <v>27</v>
      </c>
      <c r="G113" s="137">
        <v>-17</v>
      </c>
    </row>
    <row r="114" spans="1:7" ht="15.75" x14ac:dyDescent="0.2">
      <c r="A114" s="95" t="s">
        <v>179</v>
      </c>
      <c r="B114" s="102">
        <v>17</v>
      </c>
      <c r="C114" s="102">
        <v>21</v>
      </c>
      <c r="D114" s="115">
        <v>-4</v>
      </c>
      <c r="E114" s="206">
        <v>6</v>
      </c>
      <c r="F114" s="102">
        <v>11</v>
      </c>
      <c r="G114" s="137">
        <v>-5</v>
      </c>
    </row>
    <row r="115" spans="1:7" ht="15.75" x14ac:dyDescent="0.2">
      <c r="A115" s="95" t="s">
        <v>130</v>
      </c>
      <c r="B115" s="102">
        <v>17</v>
      </c>
      <c r="C115" s="102">
        <v>33</v>
      </c>
      <c r="D115" s="115">
        <v>-16</v>
      </c>
      <c r="E115" s="206">
        <v>3</v>
      </c>
      <c r="F115" s="102">
        <v>29</v>
      </c>
      <c r="G115" s="137">
        <v>-26</v>
      </c>
    </row>
    <row r="116" spans="1:7" ht="15.6" customHeight="1" x14ac:dyDescent="0.2">
      <c r="A116" s="95" t="s">
        <v>351</v>
      </c>
      <c r="B116" s="102">
        <v>15</v>
      </c>
      <c r="C116" s="102">
        <v>26</v>
      </c>
      <c r="D116" s="115">
        <v>-11</v>
      </c>
      <c r="E116" s="206">
        <v>4</v>
      </c>
      <c r="F116" s="102">
        <v>15</v>
      </c>
      <c r="G116" s="137">
        <v>-11</v>
      </c>
    </row>
    <row r="117" spans="1:7" ht="15.6" customHeight="1" x14ac:dyDescent="0.2">
      <c r="A117" s="95" t="s">
        <v>377</v>
      </c>
      <c r="B117" s="102">
        <v>12</v>
      </c>
      <c r="C117" s="102">
        <v>21</v>
      </c>
      <c r="D117" s="115">
        <v>-9</v>
      </c>
      <c r="E117" s="206">
        <v>2</v>
      </c>
      <c r="F117" s="102">
        <v>11</v>
      </c>
      <c r="G117" s="137">
        <v>-9</v>
      </c>
    </row>
    <row r="118" spans="1:7" ht="15.6" customHeight="1" x14ac:dyDescent="0.2">
      <c r="A118" s="95" t="s">
        <v>440</v>
      </c>
      <c r="B118" s="102">
        <v>10</v>
      </c>
      <c r="C118" s="102">
        <v>9</v>
      </c>
      <c r="D118" s="115">
        <v>1</v>
      </c>
      <c r="E118" s="206">
        <v>3</v>
      </c>
      <c r="F118" s="102">
        <v>6</v>
      </c>
      <c r="G118" s="137">
        <v>-3</v>
      </c>
    </row>
    <row r="119" spans="1:7" ht="15.6" customHeight="1" x14ac:dyDescent="0.2">
      <c r="A119" s="95" t="s">
        <v>353</v>
      </c>
      <c r="B119" s="102">
        <v>10</v>
      </c>
      <c r="C119" s="102">
        <v>30</v>
      </c>
      <c r="D119" s="115">
        <v>-20</v>
      </c>
      <c r="E119" s="206">
        <v>2</v>
      </c>
      <c r="F119" s="102">
        <v>19</v>
      </c>
      <c r="G119" s="137">
        <v>-17</v>
      </c>
    </row>
    <row r="120" spans="1:7" ht="38.450000000000003" customHeight="1" x14ac:dyDescent="0.2">
      <c r="A120" s="227" t="s">
        <v>180</v>
      </c>
      <c r="B120" s="227"/>
      <c r="C120" s="227"/>
      <c r="D120" s="227"/>
      <c r="E120" s="227"/>
      <c r="F120" s="227"/>
      <c r="G120" s="227"/>
    </row>
    <row r="121" spans="1:7" ht="47.25" x14ac:dyDescent="0.2">
      <c r="A121" s="95" t="s">
        <v>189</v>
      </c>
      <c r="B121" s="102">
        <v>1157</v>
      </c>
      <c r="C121" s="102">
        <v>1709</v>
      </c>
      <c r="D121" s="115">
        <v>-552</v>
      </c>
      <c r="E121" s="102">
        <v>401</v>
      </c>
      <c r="F121" s="102">
        <v>808</v>
      </c>
      <c r="G121" s="115">
        <v>-407</v>
      </c>
    </row>
    <row r="122" spans="1:7" ht="15.75" x14ac:dyDescent="0.2">
      <c r="A122" s="95" t="s">
        <v>96</v>
      </c>
      <c r="B122" s="102">
        <v>573</v>
      </c>
      <c r="C122" s="102">
        <v>1489</v>
      </c>
      <c r="D122" s="115">
        <v>-916</v>
      </c>
      <c r="E122" s="102">
        <v>131</v>
      </c>
      <c r="F122" s="102">
        <v>871</v>
      </c>
      <c r="G122" s="115">
        <v>-740</v>
      </c>
    </row>
    <row r="123" spans="1:7" ht="15.75" x14ac:dyDescent="0.2">
      <c r="A123" s="95" t="s">
        <v>108</v>
      </c>
      <c r="B123" s="102">
        <v>174</v>
      </c>
      <c r="C123" s="102">
        <v>400</v>
      </c>
      <c r="D123" s="115">
        <v>-226</v>
      </c>
      <c r="E123" s="102">
        <v>56</v>
      </c>
      <c r="F123" s="102">
        <v>244</v>
      </c>
      <c r="G123" s="115">
        <v>-188</v>
      </c>
    </row>
    <row r="124" spans="1:7" ht="15.75" x14ac:dyDescent="0.2">
      <c r="A124" s="95" t="s">
        <v>239</v>
      </c>
      <c r="B124" s="102">
        <v>61</v>
      </c>
      <c r="C124" s="102">
        <v>176</v>
      </c>
      <c r="D124" s="115">
        <v>-115</v>
      </c>
      <c r="E124" s="102">
        <v>37</v>
      </c>
      <c r="F124" s="102">
        <v>135</v>
      </c>
      <c r="G124" s="115">
        <v>-98</v>
      </c>
    </row>
    <row r="125" spans="1:7" ht="15.75" x14ac:dyDescent="0.2">
      <c r="A125" s="95" t="s">
        <v>182</v>
      </c>
      <c r="B125" s="102">
        <v>32</v>
      </c>
      <c r="C125" s="102">
        <v>70</v>
      </c>
      <c r="D125" s="115">
        <v>-38</v>
      </c>
      <c r="E125" s="102">
        <v>7</v>
      </c>
      <c r="F125" s="102">
        <v>49</v>
      </c>
      <c r="G125" s="115">
        <v>-42</v>
      </c>
    </row>
    <row r="126" spans="1:7" ht="15.75" x14ac:dyDescent="0.2">
      <c r="A126" s="95" t="s">
        <v>181</v>
      </c>
      <c r="B126" s="102">
        <v>19</v>
      </c>
      <c r="C126" s="102">
        <v>52</v>
      </c>
      <c r="D126" s="115">
        <v>-33</v>
      </c>
      <c r="E126" s="102">
        <v>7</v>
      </c>
      <c r="F126" s="102">
        <v>33</v>
      </c>
      <c r="G126" s="115">
        <v>-26</v>
      </c>
    </row>
    <row r="127" spans="1:7" ht="15.75" x14ac:dyDescent="0.2">
      <c r="A127" s="95" t="s">
        <v>229</v>
      </c>
      <c r="B127" s="102">
        <v>12</v>
      </c>
      <c r="C127" s="102">
        <v>46</v>
      </c>
      <c r="D127" s="115">
        <v>-34</v>
      </c>
      <c r="E127" s="102">
        <v>5</v>
      </c>
      <c r="F127" s="102">
        <v>30</v>
      </c>
      <c r="G127" s="115">
        <v>-25</v>
      </c>
    </row>
    <row r="128" spans="1:7" ht="15.75" x14ac:dyDescent="0.2">
      <c r="A128" s="95" t="s">
        <v>183</v>
      </c>
      <c r="B128" s="102">
        <v>11</v>
      </c>
      <c r="C128" s="102">
        <v>36</v>
      </c>
      <c r="D128" s="115">
        <v>-25</v>
      </c>
      <c r="E128" s="102">
        <v>1</v>
      </c>
      <c r="F128" s="102">
        <v>31</v>
      </c>
      <c r="G128" s="115">
        <v>-30</v>
      </c>
    </row>
    <row r="129" spans="1:7" ht="15.75" x14ac:dyDescent="0.2">
      <c r="A129" s="95" t="s">
        <v>131</v>
      </c>
      <c r="B129" s="102">
        <v>11</v>
      </c>
      <c r="C129" s="102">
        <v>111</v>
      </c>
      <c r="D129" s="115">
        <v>-100</v>
      </c>
      <c r="E129" s="102">
        <v>3</v>
      </c>
      <c r="F129" s="102">
        <v>64</v>
      </c>
      <c r="G129" s="115">
        <v>-61</v>
      </c>
    </row>
    <row r="130" spans="1:7" ht="15.75" x14ac:dyDescent="0.2">
      <c r="A130" s="95" t="s">
        <v>318</v>
      </c>
      <c r="B130" s="102">
        <v>11</v>
      </c>
      <c r="C130" s="102">
        <v>344</v>
      </c>
      <c r="D130" s="115">
        <v>-333</v>
      </c>
      <c r="E130" s="102">
        <v>7</v>
      </c>
      <c r="F130" s="102">
        <v>275</v>
      </c>
      <c r="G130" s="115">
        <v>-268</v>
      </c>
    </row>
    <row r="131" spans="1:7" ht="15.6" customHeight="1" x14ac:dyDescent="0.2">
      <c r="A131" s="95" t="s">
        <v>99</v>
      </c>
      <c r="B131" s="102">
        <v>9</v>
      </c>
      <c r="C131" s="102">
        <v>46</v>
      </c>
      <c r="D131" s="115">
        <v>-37</v>
      </c>
      <c r="E131" s="102">
        <v>1</v>
      </c>
      <c r="F131" s="102">
        <v>33</v>
      </c>
      <c r="G131" s="115">
        <v>-32</v>
      </c>
    </row>
    <row r="132" spans="1:7" ht="31.5" x14ac:dyDescent="0.2">
      <c r="A132" s="95" t="s">
        <v>401</v>
      </c>
      <c r="B132" s="102">
        <v>9</v>
      </c>
      <c r="C132" s="102">
        <v>13</v>
      </c>
      <c r="D132" s="115">
        <v>-4</v>
      </c>
      <c r="E132" s="102">
        <v>1</v>
      </c>
      <c r="F132" s="102">
        <v>6</v>
      </c>
      <c r="G132" s="115">
        <v>-5</v>
      </c>
    </row>
    <row r="133" spans="1:7" ht="15.6" customHeight="1" x14ac:dyDescent="0.2">
      <c r="A133" s="95" t="s">
        <v>230</v>
      </c>
      <c r="B133" s="102">
        <v>8</v>
      </c>
      <c r="C133" s="102">
        <v>40</v>
      </c>
      <c r="D133" s="115">
        <v>-32</v>
      </c>
      <c r="E133" s="102">
        <v>1</v>
      </c>
      <c r="F133" s="102">
        <v>31</v>
      </c>
      <c r="G133" s="115">
        <v>-30</v>
      </c>
    </row>
    <row r="134" spans="1:7" ht="16.149999999999999" customHeight="1" x14ac:dyDescent="0.2">
      <c r="A134" s="95" t="s">
        <v>470</v>
      </c>
      <c r="B134" s="102">
        <v>8</v>
      </c>
      <c r="C134" s="102">
        <v>22</v>
      </c>
      <c r="D134" s="115">
        <v>-14</v>
      </c>
      <c r="E134" s="102">
        <v>4</v>
      </c>
      <c r="F134" s="102">
        <v>16</v>
      </c>
      <c r="G134" s="115">
        <v>-12</v>
      </c>
    </row>
    <row r="135" spans="1:7" ht="16.899999999999999" customHeight="1" x14ac:dyDescent="0.2">
      <c r="A135" s="95" t="s">
        <v>402</v>
      </c>
      <c r="B135" s="102">
        <v>8</v>
      </c>
      <c r="C135" s="102">
        <v>8</v>
      </c>
      <c r="D135" s="115">
        <v>0</v>
      </c>
      <c r="E135" s="102">
        <v>1</v>
      </c>
      <c r="F135" s="102">
        <v>3</v>
      </c>
      <c r="G135" s="115">
        <v>-2</v>
      </c>
    </row>
    <row r="136" spans="1:7" ht="38.450000000000003" customHeight="1" x14ac:dyDescent="0.2">
      <c r="A136" s="227" t="s">
        <v>184</v>
      </c>
      <c r="B136" s="227"/>
      <c r="C136" s="227"/>
      <c r="D136" s="227"/>
      <c r="E136" s="227"/>
      <c r="F136" s="227"/>
      <c r="G136" s="227"/>
    </row>
    <row r="137" spans="1:7" ht="20.45" customHeight="1" x14ac:dyDescent="0.2">
      <c r="A137" s="95" t="s">
        <v>97</v>
      </c>
      <c r="B137" s="102">
        <v>333</v>
      </c>
      <c r="C137" s="102">
        <v>2224</v>
      </c>
      <c r="D137" s="115">
        <v>-1891</v>
      </c>
      <c r="E137" s="206">
        <v>125</v>
      </c>
      <c r="F137" s="102">
        <v>1759</v>
      </c>
      <c r="G137" s="137">
        <v>-1634</v>
      </c>
    </row>
    <row r="138" spans="1:7" ht="20.45" customHeight="1" x14ac:dyDescent="0.2">
      <c r="A138" s="95" t="s">
        <v>101</v>
      </c>
      <c r="B138" s="102">
        <v>61</v>
      </c>
      <c r="C138" s="102">
        <v>535</v>
      </c>
      <c r="D138" s="115">
        <v>-474</v>
      </c>
      <c r="E138" s="206">
        <v>7</v>
      </c>
      <c r="F138" s="102">
        <v>362</v>
      </c>
      <c r="G138" s="137">
        <v>-355</v>
      </c>
    </row>
    <row r="139" spans="1:7" ht="20.45" customHeight="1" x14ac:dyDescent="0.2">
      <c r="A139" s="95" t="s">
        <v>136</v>
      </c>
      <c r="B139" s="102">
        <v>55</v>
      </c>
      <c r="C139" s="102">
        <v>143</v>
      </c>
      <c r="D139" s="115">
        <v>-88</v>
      </c>
      <c r="E139" s="206">
        <v>19</v>
      </c>
      <c r="F139" s="102">
        <v>101</v>
      </c>
      <c r="G139" s="137">
        <v>-82</v>
      </c>
    </row>
    <row r="140" spans="1:7" ht="20.45" customHeight="1" x14ac:dyDescent="0.2">
      <c r="A140" s="95" t="s">
        <v>109</v>
      </c>
      <c r="B140" s="102">
        <v>53</v>
      </c>
      <c r="C140" s="102">
        <v>162</v>
      </c>
      <c r="D140" s="115">
        <v>-109</v>
      </c>
      <c r="E140" s="206">
        <v>7</v>
      </c>
      <c r="F140" s="102">
        <v>108</v>
      </c>
      <c r="G140" s="137">
        <v>-101</v>
      </c>
    </row>
    <row r="141" spans="1:7" ht="20.45" customHeight="1" x14ac:dyDescent="0.2">
      <c r="A141" s="94" t="s">
        <v>116</v>
      </c>
      <c r="B141" s="102">
        <v>28</v>
      </c>
      <c r="C141" s="102">
        <v>57</v>
      </c>
      <c r="D141" s="115">
        <v>-29</v>
      </c>
      <c r="E141" s="206">
        <v>5</v>
      </c>
      <c r="F141" s="102">
        <v>38</v>
      </c>
      <c r="G141" s="137">
        <v>-33</v>
      </c>
    </row>
    <row r="142" spans="1:7" ht="20.45" customHeight="1" x14ac:dyDescent="0.2">
      <c r="A142" s="95" t="s">
        <v>112</v>
      </c>
      <c r="B142" s="102">
        <v>26</v>
      </c>
      <c r="C142" s="102">
        <v>221</v>
      </c>
      <c r="D142" s="115">
        <v>-195</v>
      </c>
      <c r="E142" s="206">
        <v>7</v>
      </c>
      <c r="F142" s="102">
        <v>152</v>
      </c>
      <c r="G142" s="137">
        <v>-145</v>
      </c>
    </row>
    <row r="143" spans="1:7" ht="20.45" customHeight="1" x14ac:dyDescent="0.2">
      <c r="A143" s="95" t="s">
        <v>117</v>
      </c>
      <c r="B143" s="102">
        <v>24</v>
      </c>
      <c r="C143" s="102">
        <v>224</v>
      </c>
      <c r="D143" s="115">
        <v>-200</v>
      </c>
      <c r="E143" s="206">
        <v>2</v>
      </c>
      <c r="F143" s="102">
        <v>162</v>
      </c>
      <c r="G143" s="137">
        <v>-160</v>
      </c>
    </row>
    <row r="144" spans="1:7" ht="31.15" customHeight="1" x14ac:dyDescent="0.2">
      <c r="A144" s="95" t="s">
        <v>354</v>
      </c>
      <c r="B144" s="102">
        <v>23</v>
      </c>
      <c r="C144" s="102">
        <v>17</v>
      </c>
      <c r="D144" s="115">
        <v>6</v>
      </c>
      <c r="E144" s="206">
        <v>0</v>
      </c>
      <c r="F144" s="102">
        <v>14</v>
      </c>
      <c r="G144" s="137">
        <v>-14</v>
      </c>
    </row>
    <row r="145" spans="1:7" ht="20.45" customHeight="1" x14ac:dyDescent="0.2">
      <c r="A145" s="95" t="s">
        <v>129</v>
      </c>
      <c r="B145" s="102">
        <v>21</v>
      </c>
      <c r="C145" s="102">
        <v>88</v>
      </c>
      <c r="D145" s="115">
        <v>-67</v>
      </c>
      <c r="E145" s="206">
        <v>7</v>
      </c>
      <c r="F145" s="102">
        <v>69</v>
      </c>
      <c r="G145" s="137">
        <v>-62</v>
      </c>
    </row>
    <row r="146" spans="1:7" ht="21" customHeight="1" x14ac:dyDescent="0.2">
      <c r="A146" s="95" t="s">
        <v>123</v>
      </c>
      <c r="B146" s="102">
        <v>20</v>
      </c>
      <c r="C146" s="102">
        <v>106</v>
      </c>
      <c r="D146" s="115">
        <v>-86</v>
      </c>
      <c r="E146" s="206">
        <v>8</v>
      </c>
      <c r="F146" s="102">
        <v>67</v>
      </c>
      <c r="G146" s="137">
        <v>-59</v>
      </c>
    </row>
    <row r="147" spans="1:7" ht="21" customHeight="1" x14ac:dyDescent="0.2">
      <c r="A147" s="95" t="s">
        <v>139</v>
      </c>
      <c r="B147" s="102">
        <v>18</v>
      </c>
      <c r="C147" s="102">
        <v>86</v>
      </c>
      <c r="D147" s="115">
        <v>-68</v>
      </c>
      <c r="E147" s="206">
        <v>2</v>
      </c>
      <c r="F147" s="102">
        <v>70</v>
      </c>
      <c r="G147" s="137">
        <v>-68</v>
      </c>
    </row>
    <row r="148" spans="1:7" ht="31.15" customHeight="1" x14ac:dyDescent="0.2">
      <c r="A148" s="95" t="s">
        <v>125</v>
      </c>
      <c r="B148" s="102">
        <v>7</v>
      </c>
      <c r="C148" s="102">
        <v>22</v>
      </c>
      <c r="D148" s="115">
        <v>-15</v>
      </c>
      <c r="E148" s="206">
        <v>1</v>
      </c>
      <c r="F148" s="102">
        <v>16</v>
      </c>
      <c r="G148" s="137">
        <v>-15</v>
      </c>
    </row>
    <row r="149" spans="1:7" ht="20.45" customHeight="1" x14ac:dyDescent="0.2">
      <c r="A149" s="95" t="s">
        <v>135</v>
      </c>
      <c r="B149" s="102">
        <v>7</v>
      </c>
      <c r="C149" s="102">
        <v>35</v>
      </c>
      <c r="D149" s="115">
        <v>-28</v>
      </c>
      <c r="E149" s="206">
        <v>2</v>
      </c>
      <c r="F149" s="102">
        <v>27</v>
      </c>
      <c r="G149" s="137">
        <v>-25</v>
      </c>
    </row>
    <row r="150" spans="1:7" ht="20.45" customHeight="1" x14ac:dyDescent="0.2">
      <c r="A150" s="95" t="s">
        <v>202</v>
      </c>
      <c r="B150" s="102">
        <v>6</v>
      </c>
      <c r="C150" s="102">
        <v>18</v>
      </c>
      <c r="D150" s="115">
        <v>-12</v>
      </c>
      <c r="E150" s="206">
        <v>0</v>
      </c>
      <c r="F150" s="102">
        <v>13</v>
      </c>
      <c r="G150" s="137">
        <v>-13</v>
      </c>
    </row>
    <row r="151" spans="1:7" ht="21" customHeight="1" x14ac:dyDescent="0.2">
      <c r="A151" s="95" t="s">
        <v>232</v>
      </c>
      <c r="B151" s="102">
        <v>5</v>
      </c>
      <c r="C151" s="102">
        <v>21</v>
      </c>
      <c r="D151" s="115">
        <v>-16</v>
      </c>
      <c r="E151" s="206">
        <v>0</v>
      </c>
      <c r="F151" s="102">
        <v>12</v>
      </c>
      <c r="G151" s="137">
        <v>-12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219" t="s">
        <v>74</v>
      </c>
      <c r="B1" s="219"/>
      <c r="C1" s="219"/>
      <c r="D1" s="219"/>
      <c r="E1" s="219"/>
      <c r="F1" s="219"/>
      <c r="G1" s="219"/>
      <c r="I1" s="39"/>
    </row>
    <row r="2" spans="1:33" s="2" customFormat="1" ht="22.5" customHeight="1" x14ac:dyDescent="0.3">
      <c r="A2" s="231" t="s">
        <v>75</v>
      </c>
      <c r="B2" s="231"/>
      <c r="C2" s="231"/>
      <c r="D2" s="231"/>
      <c r="E2" s="231"/>
      <c r="F2" s="231"/>
      <c r="G2" s="231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461</v>
      </c>
      <c r="C4" s="106" t="s">
        <v>464</v>
      </c>
      <c r="D4" s="64" t="s">
        <v>46</v>
      </c>
      <c r="E4" s="109" t="s">
        <v>460</v>
      </c>
      <c r="F4" s="109" t="s">
        <v>463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35826</v>
      </c>
      <c r="C5" s="42">
        <v>26433</v>
      </c>
      <c r="D5" s="118">
        <f>ROUND(C5/B5*100,1)</f>
        <v>73.8</v>
      </c>
      <c r="E5" s="116">
        <v>25220</v>
      </c>
      <c r="F5" s="42">
        <v>17813</v>
      </c>
      <c r="G5" s="118">
        <f>ROUND(F5/E5*100,1)</f>
        <v>70.599999999999994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f>SUM(B8:B26)</f>
        <v>32938</v>
      </c>
      <c r="C6" s="46">
        <f>SUM(C8:C26)</f>
        <v>24618</v>
      </c>
      <c r="D6" s="118">
        <f>ROUND(C6/B6*100,1)</f>
        <v>74.7</v>
      </c>
      <c r="E6" s="46">
        <f>SUM(E8:E26)</f>
        <v>23456</v>
      </c>
      <c r="F6" s="46">
        <f>SUM(F8:F26)</f>
        <v>16712</v>
      </c>
      <c r="G6" s="118">
        <f>ROUND(F6/E6*100,1)</f>
        <v>71.2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10878</v>
      </c>
      <c r="C8" s="16">
        <v>8327</v>
      </c>
      <c r="D8" s="119">
        <f>ROUND(C8/B8*100,1)</f>
        <v>76.5</v>
      </c>
      <c r="E8" s="117">
        <v>8091</v>
      </c>
      <c r="F8" s="16">
        <v>5615</v>
      </c>
      <c r="G8" s="118">
        <f>ROUND(F8/E8*100,1)</f>
        <v>69.400000000000006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165</v>
      </c>
      <c r="C9" s="16">
        <v>106</v>
      </c>
      <c r="D9" s="119">
        <f t="shared" ref="D9:D26" si="0">ROUND(C9/B9*100,1)</f>
        <v>64.2</v>
      </c>
      <c r="E9" s="117">
        <v>127</v>
      </c>
      <c r="F9" s="16">
        <v>80</v>
      </c>
      <c r="G9" s="118">
        <f t="shared" ref="G9:G26" si="1">ROUND(F9/E9*100,1)</f>
        <v>63</v>
      </c>
      <c r="I9" s="54"/>
      <c r="J9" s="48"/>
    </row>
    <row r="10" spans="1:33" s="22" customFormat="1" ht="28.5" customHeight="1" x14ac:dyDescent="0.3">
      <c r="A10" s="14" t="s">
        <v>16</v>
      </c>
      <c r="B10" s="53">
        <v>4626</v>
      </c>
      <c r="C10" s="16">
        <v>3258</v>
      </c>
      <c r="D10" s="119">
        <f t="shared" si="0"/>
        <v>70.400000000000006</v>
      </c>
      <c r="E10" s="117">
        <v>3200</v>
      </c>
      <c r="F10" s="16">
        <v>2373</v>
      </c>
      <c r="G10" s="118">
        <f t="shared" si="1"/>
        <v>74.2</v>
      </c>
      <c r="I10" s="54"/>
      <c r="J10" s="48"/>
      <c r="K10" s="19"/>
    </row>
    <row r="11" spans="1:33" ht="42" customHeight="1" x14ac:dyDescent="0.3">
      <c r="A11" s="14" t="s">
        <v>17</v>
      </c>
      <c r="B11" s="53">
        <v>365</v>
      </c>
      <c r="C11" s="16">
        <v>249</v>
      </c>
      <c r="D11" s="119">
        <f t="shared" si="0"/>
        <v>68.2</v>
      </c>
      <c r="E11" s="117">
        <v>256</v>
      </c>
      <c r="F11" s="16">
        <v>159</v>
      </c>
      <c r="G11" s="118">
        <f t="shared" si="1"/>
        <v>62.1</v>
      </c>
      <c r="I11" s="54"/>
      <c r="J11" s="48"/>
    </row>
    <row r="12" spans="1:33" ht="42" customHeight="1" x14ac:dyDescent="0.3">
      <c r="A12" s="14" t="s">
        <v>18</v>
      </c>
      <c r="B12" s="53">
        <v>185</v>
      </c>
      <c r="C12" s="16">
        <v>176</v>
      </c>
      <c r="D12" s="119">
        <f t="shared" si="0"/>
        <v>95.1</v>
      </c>
      <c r="E12" s="117">
        <v>123</v>
      </c>
      <c r="F12" s="16">
        <v>119</v>
      </c>
      <c r="G12" s="118">
        <f t="shared" si="1"/>
        <v>96.7</v>
      </c>
      <c r="I12" s="54"/>
      <c r="J12" s="48"/>
    </row>
    <row r="13" spans="1:33" ht="30.75" customHeight="1" x14ac:dyDescent="0.3">
      <c r="A13" s="14" t="s">
        <v>19</v>
      </c>
      <c r="B13" s="53">
        <v>1095</v>
      </c>
      <c r="C13" s="16">
        <v>975</v>
      </c>
      <c r="D13" s="119">
        <f t="shared" si="0"/>
        <v>89</v>
      </c>
      <c r="E13" s="117">
        <v>703</v>
      </c>
      <c r="F13" s="16">
        <v>756</v>
      </c>
      <c r="G13" s="118">
        <f t="shared" si="1"/>
        <v>107.5</v>
      </c>
      <c r="I13" s="54"/>
      <c r="J13" s="48"/>
    </row>
    <row r="14" spans="1:33" ht="41.25" customHeight="1" x14ac:dyDescent="0.3">
      <c r="A14" s="14" t="s">
        <v>20</v>
      </c>
      <c r="B14" s="53">
        <v>4300</v>
      </c>
      <c r="C14" s="16">
        <v>3078</v>
      </c>
      <c r="D14" s="119">
        <f t="shared" si="0"/>
        <v>71.599999999999994</v>
      </c>
      <c r="E14" s="117">
        <v>2884</v>
      </c>
      <c r="F14" s="16">
        <v>2173</v>
      </c>
      <c r="G14" s="118">
        <f t="shared" si="1"/>
        <v>75.3</v>
      </c>
      <c r="I14" s="54"/>
      <c r="J14" s="48"/>
    </row>
    <row r="15" spans="1:33" ht="41.25" customHeight="1" x14ac:dyDescent="0.3">
      <c r="A15" s="14" t="s">
        <v>21</v>
      </c>
      <c r="B15" s="53">
        <v>1761</v>
      </c>
      <c r="C15" s="16">
        <v>1002</v>
      </c>
      <c r="D15" s="119">
        <f t="shared" si="0"/>
        <v>56.9</v>
      </c>
      <c r="E15" s="117">
        <v>1297</v>
      </c>
      <c r="F15" s="16">
        <v>680</v>
      </c>
      <c r="G15" s="118">
        <f t="shared" si="1"/>
        <v>52.4</v>
      </c>
      <c r="I15" s="54"/>
      <c r="J15" s="48"/>
    </row>
    <row r="16" spans="1:33" ht="41.25" customHeight="1" x14ac:dyDescent="0.3">
      <c r="A16" s="14" t="s">
        <v>22</v>
      </c>
      <c r="B16" s="53">
        <v>630</v>
      </c>
      <c r="C16" s="16">
        <v>307</v>
      </c>
      <c r="D16" s="119">
        <f t="shared" si="0"/>
        <v>48.7</v>
      </c>
      <c r="E16" s="117">
        <v>388</v>
      </c>
      <c r="F16" s="16">
        <v>222</v>
      </c>
      <c r="G16" s="118">
        <f t="shared" si="1"/>
        <v>57.2</v>
      </c>
      <c r="I16" s="54"/>
      <c r="J16" s="48"/>
    </row>
    <row r="17" spans="1:10" ht="28.5" customHeight="1" x14ac:dyDescent="0.3">
      <c r="A17" s="14" t="s">
        <v>23</v>
      </c>
      <c r="B17" s="53">
        <v>253</v>
      </c>
      <c r="C17" s="16">
        <v>153</v>
      </c>
      <c r="D17" s="119">
        <f t="shared" si="0"/>
        <v>60.5</v>
      </c>
      <c r="E17" s="117">
        <v>165</v>
      </c>
      <c r="F17" s="16">
        <v>116</v>
      </c>
      <c r="G17" s="118">
        <f t="shared" si="1"/>
        <v>70.3</v>
      </c>
      <c r="I17" s="54"/>
      <c r="J17" s="48"/>
    </row>
    <row r="18" spans="1:10" ht="30.75" customHeight="1" x14ac:dyDescent="0.3">
      <c r="A18" s="14" t="s">
        <v>24</v>
      </c>
      <c r="B18" s="53">
        <v>354</v>
      </c>
      <c r="C18" s="16">
        <v>282</v>
      </c>
      <c r="D18" s="119">
        <f t="shared" si="0"/>
        <v>79.7</v>
      </c>
      <c r="E18" s="117">
        <v>247</v>
      </c>
      <c r="F18" s="16">
        <v>194</v>
      </c>
      <c r="G18" s="118">
        <f t="shared" si="1"/>
        <v>78.5</v>
      </c>
      <c r="I18" s="54"/>
      <c r="J18" s="48"/>
    </row>
    <row r="19" spans="1:10" ht="30.75" customHeight="1" x14ac:dyDescent="0.3">
      <c r="A19" s="14" t="s">
        <v>25</v>
      </c>
      <c r="B19" s="53">
        <v>176</v>
      </c>
      <c r="C19" s="16">
        <v>97</v>
      </c>
      <c r="D19" s="119">
        <f t="shared" si="0"/>
        <v>55.1</v>
      </c>
      <c r="E19" s="117">
        <v>111</v>
      </c>
      <c r="F19" s="16">
        <v>72</v>
      </c>
      <c r="G19" s="118">
        <f t="shared" si="1"/>
        <v>64.900000000000006</v>
      </c>
      <c r="I19" s="54"/>
      <c r="J19" s="48"/>
    </row>
    <row r="20" spans="1:10" ht="39" customHeight="1" x14ac:dyDescent="0.3">
      <c r="A20" s="14" t="s">
        <v>26</v>
      </c>
      <c r="B20" s="53">
        <v>467</v>
      </c>
      <c r="C20" s="16">
        <v>320</v>
      </c>
      <c r="D20" s="119">
        <f t="shared" si="0"/>
        <v>68.5</v>
      </c>
      <c r="E20" s="117">
        <v>311</v>
      </c>
      <c r="F20" s="16">
        <v>226</v>
      </c>
      <c r="G20" s="118">
        <f t="shared" si="1"/>
        <v>72.7</v>
      </c>
      <c r="I20" s="54"/>
      <c r="J20" s="48"/>
    </row>
    <row r="21" spans="1:10" ht="39.75" customHeight="1" x14ac:dyDescent="0.3">
      <c r="A21" s="14" t="s">
        <v>27</v>
      </c>
      <c r="B21" s="53">
        <v>580</v>
      </c>
      <c r="C21" s="16">
        <v>333</v>
      </c>
      <c r="D21" s="119">
        <f t="shared" si="0"/>
        <v>57.4</v>
      </c>
      <c r="E21" s="117">
        <v>353</v>
      </c>
      <c r="F21" s="16">
        <v>215</v>
      </c>
      <c r="G21" s="118">
        <f t="shared" si="1"/>
        <v>60.9</v>
      </c>
      <c r="I21" s="54"/>
      <c r="J21" s="48"/>
    </row>
    <row r="22" spans="1:10" ht="44.25" customHeight="1" x14ac:dyDescent="0.3">
      <c r="A22" s="14" t="s">
        <v>28</v>
      </c>
      <c r="B22" s="53">
        <v>4819</v>
      </c>
      <c r="C22" s="16">
        <v>3750</v>
      </c>
      <c r="D22" s="119">
        <f t="shared" si="0"/>
        <v>77.8</v>
      </c>
      <c r="E22" s="117">
        <v>3666</v>
      </c>
      <c r="F22" s="16">
        <v>2100</v>
      </c>
      <c r="G22" s="118">
        <f t="shared" si="1"/>
        <v>57.3</v>
      </c>
      <c r="I22" s="54"/>
      <c r="J22" s="48"/>
    </row>
    <row r="23" spans="1:10" ht="31.5" customHeight="1" x14ac:dyDescent="0.3">
      <c r="A23" s="14" t="s">
        <v>29</v>
      </c>
      <c r="B23" s="53">
        <v>589</v>
      </c>
      <c r="C23" s="16">
        <v>735</v>
      </c>
      <c r="D23" s="119">
        <f t="shared" si="0"/>
        <v>124.8</v>
      </c>
      <c r="E23" s="117">
        <v>427</v>
      </c>
      <c r="F23" s="16">
        <v>553</v>
      </c>
      <c r="G23" s="118">
        <f t="shared" si="1"/>
        <v>129.5</v>
      </c>
      <c r="I23" s="54"/>
      <c r="J23" s="48"/>
    </row>
    <row r="24" spans="1:10" ht="42" customHeight="1" x14ac:dyDescent="0.3">
      <c r="A24" s="14" t="s">
        <v>30</v>
      </c>
      <c r="B24" s="53">
        <v>1365</v>
      </c>
      <c r="C24" s="16">
        <v>1211</v>
      </c>
      <c r="D24" s="119">
        <f t="shared" si="0"/>
        <v>88.7</v>
      </c>
      <c r="E24" s="117">
        <v>884</v>
      </c>
      <c r="F24" s="16">
        <v>868</v>
      </c>
      <c r="G24" s="118">
        <f t="shared" si="1"/>
        <v>98.2</v>
      </c>
      <c r="I24" s="54"/>
      <c r="J24" s="48"/>
    </row>
    <row r="25" spans="1:10" ht="42" customHeight="1" x14ac:dyDescent="0.3">
      <c r="A25" s="14" t="s">
        <v>31</v>
      </c>
      <c r="B25" s="53">
        <v>83</v>
      </c>
      <c r="C25" s="16">
        <v>115</v>
      </c>
      <c r="D25" s="119">
        <f t="shared" si="0"/>
        <v>138.6</v>
      </c>
      <c r="E25" s="117">
        <v>53</v>
      </c>
      <c r="F25" s="16">
        <v>92</v>
      </c>
      <c r="G25" s="118">
        <f t="shared" si="1"/>
        <v>173.6</v>
      </c>
      <c r="I25" s="54"/>
      <c r="J25" s="48"/>
    </row>
    <row r="26" spans="1:10" ht="29.25" customHeight="1" x14ac:dyDescent="0.3">
      <c r="A26" s="14" t="s">
        <v>32</v>
      </c>
      <c r="B26" s="53">
        <v>247</v>
      </c>
      <c r="C26" s="16">
        <v>144</v>
      </c>
      <c r="D26" s="119">
        <f t="shared" si="0"/>
        <v>58.3</v>
      </c>
      <c r="E26" s="117">
        <v>170</v>
      </c>
      <c r="F26" s="16">
        <v>99</v>
      </c>
      <c r="G26" s="118">
        <f t="shared" si="1"/>
        <v>58.2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2022-04-22T12:01:22Z</dcterms:modified>
</cp:coreProperties>
</file>