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3\"/>
    </mc:Choice>
  </mc:AlternateContent>
  <xr:revisionPtr revIDLastSave="0" documentId="13_ncr:1_{04E85A25-93C5-45C1-B9E6-9645AEC90EDF}" xr6:coauthVersionLast="45" xr6:coauthVersionMax="45" xr10:uidLastSave="{00000000-0000-0000-0000-000000000000}"/>
  <bookViews>
    <workbookView xWindow="-108" yWindow="-108" windowWidth="23256" windowHeight="12600" tabRatio="89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'28'!$A$1:$CI$34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39" i="26" l="1"/>
  <c r="BB39" i="26"/>
  <c r="BA39" i="26"/>
  <c r="AZ39" i="26"/>
  <c r="AG39" i="26"/>
  <c r="AF39" i="26"/>
  <c r="AB39" i="26"/>
  <c r="AC39" i="26" s="1"/>
  <c r="AA39" i="26"/>
  <c r="R39" i="26"/>
  <c r="BC38" i="26"/>
  <c r="BA38" i="26" s="1"/>
  <c r="BB38" i="26"/>
  <c r="AZ38" i="26" s="1"/>
  <c r="AG38" i="26"/>
  <c r="AF38" i="26"/>
  <c r="AB38" i="26"/>
  <c r="AC38" i="26" s="1"/>
  <c r="AA38" i="26"/>
  <c r="R38" i="26"/>
  <c r="BC37" i="26"/>
  <c r="BB37" i="26"/>
  <c r="BA37" i="26"/>
  <c r="AZ37" i="26"/>
  <c r="AG37" i="26"/>
  <c r="AF37" i="26"/>
  <c r="AB37" i="26"/>
  <c r="AC37" i="26" s="1"/>
  <c r="AA37" i="26"/>
  <c r="R37" i="26"/>
  <c r="BC36" i="26"/>
  <c r="BA36" i="26" s="1"/>
  <c r="BB36" i="26"/>
  <c r="AZ36" i="26" s="1"/>
  <c r="AG36" i="26"/>
  <c r="AF36" i="26"/>
  <c r="AB36" i="26"/>
  <c r="AC36" i="26" s="1"/>
  <c r="AA36" i="26"/>
  <c r="R36" i="26"/>
  <c r="BC35" i="26"/>
  <c r="BB35" i="26"/>
  <c r="BA35" i="26"/>
  <c r="AZ35" i="26"/>
  <c r="AG35" i="26"/>
  <c r="AF35" i="26"/>
  <c r="AB35" i="26"/>
  <c r="AC35" i="26" s="1"/>
  <c r="AA35" i="26"/>
  <c r="R35" i="26"/>
  <c r="BC34" i="26"/>
  <c r="BA34" i="26" s="1"/>
  <c r="BB34" i="26"/>
  <c r="AZ34" i="26" s="1"/>
  <c r="AG34" i="26"/>
  <c r="AF34" i="26"/>
  <c r="AB34" i="26"/>
  <c r="AC34" i="26" s="1"/>
  <c r="AA34" i="26"/>
  <c r="R34" i="26"/>
  <c r="BC33" i="26"/>
  <c r="BB33" i="26"/>
  <c r="BA33" i="26"/>
  <c r="AZ33" i="26"/>
  <c r="AG33" i="26"/>
  <c r="AF33" i="26"/>
  <c r="AB33" i="26"/>
  <c r="AC33" i="26" s="1"/>
  <c r="AA33" i="26"/>
  <c r="R33" i="26"/>
  <c r="BC32" i="26"/>
  <c r="BA32" i="26" s="1"/>
  <c r="BB32" i="26"/>
  <c r="AZ32" i="26" s="1"/>
  <c r="AG32" i="26"/>
  <c r="AF32" i="26"/>
  <c r="AB32" i="26"/>
  <c r="AC32" i="26" s="1"/>
  <c r="AA32" i="26"/>
  <c r="R32" i="26"/>
  <c r="BC31" i="26"/>
  <c r="BB31" i="26"/>
  <c r="BA31" i="26"/>
  <c r="AZ31" i="26"/>
  <c r="AG31" i="26"/>
  <c r="AF31" i="26"/>
  <c r="AB31" i="26"/>
  <c r="AC31" i="26" s="1"/>
  <c r="AA31" i="26"/>
  <c r="R31" i="26"/>
  <c r="BC30" i="26"/>
  <c r="BA30" i="26" s="1"/>
  <c r="BB30" i="26"/>
  <c r="AZ30" i="26" s="1"/>
  <c r="AG30" i="26"/>
  <c r="AF30" i="26"/>
  <c r="AB30" i="26"/>
  <c r="AC30" i="26" s="1"/>
  <c r="AA30" i="26"/>
  <c r="R30" i="26"/>
  <c r="BC29" i="26"/>
  <c r="BB29" i="26"/>
  <c r="BA29" i="26"/>
  <c r="AZ29" i="26"/>
  <c r="AG29" i="26"/>
  <c r="AF29" i="26"/>
  <c r="AB29" i="26"/>
  <c r="AC29" i="26" s="1"/>
  <c r="AA29" i="26"/>
  <c r="R29" i="26"/>
  <c r="BC28" i="26"/>
  <c r="BA28" i="26" s="1"/>
  <c r="BB28" i="26"/>
  <c r="AZ28" i="26" s="1"/>
  <c r="AG28" i="26"/>
  <c r="AF28" i="26"/>
  <c r="AB28" i="26"/>
  <c r="AC28" i="26" s="1"/>
  <c r="AA28" i="26"/>
  <c r="R28" i="26"/>
  <c r="BC27" i="26"/>
  <c r="BB27" i="26"/>
  <c r="BA27" i="26"/>
  <c r="AZ27" i="26"/>
  <c r="AG27" i="26"/>
  <c r="AF27" i="26"/>
  <c r="AB27" i="26"/>
  <c r="AC27" i="26" s="1"/>
  <c r="AA27" i="26"/>
  <c r="R27" i="26"/>
  <c r="BC26" i="26"/>
  <c r="BA26" i="26" s="1"/>
  <c r="BB26" i="26"/>
  <c r="AZ26" i="26" s="1"/>
  <c r="AG26" i="26"/>
  <c r="AF26" i="26"/>
  <c r="AB26" i="26"/>
  <c r="AC26" i="26" s="1"/>
  <c r="AA26" i="26"/>
  <c r="R26" i="26"/>
  <c r="BC25" i="26"/>
  <c r="BB25" i="26"/>
  <c r="BA25" i="26"/>
  <c r="AZ25" i="26"/>
  <c r="AG25" i="26"/>
  <c r="AF25" i="26"/>
  <c r="AB25" i="26"/>
  <c r="AC25" i="26" s="1"/>
  <c r="AA25" i="26"/>
  <c r="R25" i="26"/>
  <c r="BC24" i="26"/>
  <c r="BA24" i="26" s="1"/>
  <c r="BB24" i="26"/>
  <c r="AZ24" i="26" s="1"/>
  <c r="AG24" i="26"/>
  <c r="AF24" i="26"/>
  <c r="AB24" i="26"/>
  <c r="AC24" i="26" s="1"/>
  <c r="AA24" i="26"/>
  <c r="R24" i="26"/>
  <c r="BC23" i="26"/>
  <c r="BB23" i="26"/>
  <c r="BA23" i="26"/>
  <c r="AZ23" i="26"/>
  <c r="AG23" i="26"/>
  <c r="AF23" i="26"/>
  <c r="AB23" i="26"/>
  <c r="AC23" i="26" s="1"/>
  <c r="AA23" i="26"/>
  <c r="R23" i="26"/>
  <c r="BC22" i="26"/>
  <c r="BA22" i="26" s="1"/>
  <c r="BB22" i="26"/>
  <c r="AZ22" i="26" s="1"/>
  <c r="AG22" i="26"/>
  <c r="AF22" i="26"/>
  <c r="AB22" i="26"/>
  <c r="AC22" i="26" s="1"/>
  <c r="AA22" i="26"/>
  <c r="R22" i="26"/>
  <c r="BC21" i="26"/>
  <c r="BB21" i="26"/>
  <c r="BA21" i="26"/>
  <c r="AZ21" i="26"/>
  <c r="AG21" i="26"/>
  <c r="AF21" i="26"/>
  <c r="AB21" i="26"/>
  <c r="AC21" i="26" s="1"/>
  <c r="AA21" i="26"/>
  <c r="R21" i="26"/>
  <c r="BC20" i="26"/>
  <c r="BA20" i="26" s="1"/>
  <c r="BB20" i="26"/>
  <c r="AZ20" i="26" s="1"/>
  <c r="AG20" i="26"/>
  <c r="AF20" i="26"/>
  <c r="AB20" i="26"/>
  <c r="AC20" i="26" s="1"/>
  <c r="AA20" i="26"/>
  <c r="R20" i="26"/>
  <c r="BC19" i="26"/>
  <c r="BB19" i="26"/>
  <c r="BA19" i="26"/>
  <c r="AZ19" i="26"/>
  <c r="AG19" i="26"/>
  <c r="AF19" i="26"/>
  <c r="AB19" i="26"/>
  <c r="AC19" i="26" s="1"/>
  <c r="AA19" i="26"/>
  <c r="R19" i="26"/>
  <c r="BC18" i="26"/>
  <c r="BA18" i="26" s="1"/>
  <c r="BB18" i="26"/>
  <c r="AZ18" i="26" s="1"/>
  <c r="AG18" i="26"/>
  <c r="AF18" i="26"/>
  <c r="AB18" i="26"/>
  <c r="AC18" i="26" s="1"/>
  <c r="AA18" i="26"/>
  <c r="R18" i="26"/>
  <c r="BC17" i="26"/>
  <c r="BB17" i="26"/>
  <c r="BA17" i="26"/>
  <c r="AZ17" i="26"/>
  <c r="AG17" i="26"/>
  <c r="AF17" i="26"/>
  <c r="AB17" i="26"/>
  <c r="AC17" i="26" s="1"/>
  <c r="AA17" i="26"/>
  <c r="R17" i="26"/>
  <c r="BC16" i="26"/>
  <c r="BA16" i="26" s="1"/>
  <c r="BB16" i="26"/>
  <c r="AZ16" i="26" s="1"/>
  <c r="AG16" i="26"/>
  <c r="AF16" i="26"/>
  <c r="AB16" i="26"/>
  <c r="AC16" i="26" s="1"/>
  <c r="AA16" i="26"/>
  <c r="R16" i="26"/>
  <c r="BC15" i="26"/>
  <c r="BB15" i="26"/>
  <c r="BA15" i="26"/>
  <c r="AZ15" i="26"/>
  <c r="AG15" i="26"/>
  <c r="AF15" i="26"/>
  <c r="AB15" i="26"/>
  <c r="AC15" i="26" s="1"/>
  <c r="AA15" i="26"/>
  <c r="R15" i="26"/>
  <c r="BC14" i="26"/>
  <c r="BA14" i="26" s="1"/>
  <c r="BB14" i="26"/>
  <c r="AZ14" i="26" s="1"/>
  <c r="AG14" i="26"/>
  <c r="AF14" i="26"/>
  <c r="AB14" i="26"/>
  <c r="AC14" i="26" s="1"/>
  <c r="AA14" i="26"/>
  <c r="R14" i="26"/>
  <c r="BC13" i="26"/>
  <c r="BB13" i="26"/>
  <c r="BA13" i="26"/>
  <c r="AZ13" i="26"/>
  <c r="AG13" i="26"/>
  <c r="AF13" i="26"/>
  <c r="AB13" i="26"/>
  <c r="AC13" i="26" s="1"/>
  <c r="AA13" i="26"/>
  <c r="R13" i="26"/>
  <c r="BC12" i="26"/>
  <c r="BA12" i="26" s="1"/>
  <c r="BB12" i="26"/>
  <c r="AZ12" i="26" s="1"/>
  <c r="AG12" i="26"/>
  <c r="AF12" i="26"/>
  <c r="AB12" i="26"/>
  <c r="AC12" i="26" s="1"/>
  <c r="AA12" i="26"/>
  <c r="R12" i="26"/>
  <c r="BC11" i="26"/>
  <c r="BB11" i="26"/>
  <c r="BA11" i="26"/>
  <c r="AZ11" i="26"/>
  <c r="AG11" i="26"/>
  <c r="AF11" i="26"/>
  <c r="AB11" i="26"/>
  <c r="AC11" i="26" s="1"/>
  <c r="AA11" i="26"/>
  <c r="R11" i="26"/>
  <c r="BC10" i="26"/>
  <c r="BA10" i="26" s="1"/>
  <c r="BB10" i="26"/>
  <c r="AZ10" i="26" s="1"/>
  <c r="AI10" i="26"/>
  <c r="AH10" i="26"/>
  <c r="AE10" i="26"/>
  <c r="AG10" i="26" s="1"/>
  <c r="AD10" i="26"/>
  <c r="AF10" i="26" s="1"/>
  <c r="AB10" i="26"/>
  <c r="AC10" i="26" s="1"/>
  <c r="AA10" i="26"/>
  <c r="R10" i="26"/>
  <c r="E26" i="25"/>
  <c r="D26" i="25"/>
  <c r="E25" i="25"/>
  <c r="D25" i="25"/>
  <c r="E24" i="25"/>
  <c r="D24" i="25"/>
  <c r="E23" i="25"/>
  <c r="D23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F15" i="9"/>
  <c r="F14" i="9"/>
  <c r="E14" i="9"/>
  <c r="F13" i="9"/>
  <c r="F12" i="9"/>
  <c r="F11" i="9"/>
  <c r="F10" i="9"/>
  <c r="F8" i="9"/>
  <c r="E8" i="9"/>
  <c r="D8" i="9"/>
  <c r="C8" i="9"/>
  <c r="F28" i="8"/>
  <c r="F27" i="8"/>
  <c r="F26" i="8"/>
  <c r="F25" i="8"/>
  <c r="F24" i="8"/>
  <c r="F23" i="8"/>
  <c r="E23" i="8"/>
  <c r="F22" i="8"/>
  <c r="E22" i="8"/>
  <c r="F21" i="8"/>
  <c r="F20" i="8"/>
  <c r="F19" i="8"/>
  <c r="F18" i="8"/>
  <c r="F17" i="8"/>
  <c r="E17" i="8"/>
  <c r="F16" i="8"/>
  <c r="F15" i="8"/>
  <c r="E15" i="8"/>
  <c r="F14" i="8"/>
  <c r="E14" i="8"/>
  <c r="F13" i="8"/>
  <c r="F12" i="8"/>
  <c r="E12" i="8"/>
  <c r="F11" i="8"/>
  <c r="F10" i="8"/>
  <c r="D8" i="8"/>
  <c r="F8" i="8" s="1"/>
  <c r="C8" i="8"/>
  <c r="F39" i="7"/>
  <c r="E39" i="7"/>
  <c r="F38" i="7"/>
  <c r="F37" i="7"/>
  <c r="E37" i="7"/>
  <c r="F36" i="7"/>
  <c r="F35" i="7"/>
  <c r="F34" i="7"/>
  <c r="E34" i="7"/>
  <c r="F33" i="7"/>
  <c r="F32" i="7"/>
  <c r="F31" i="7"/>
  <c r="F30" i="7"/>
  <c r="F29" i="7"/>
  <c r="F28" i="7"/>
  <c r="F27" i="7"/>
  <c r="F26" i="7"/>
  <c r="F25" i="7"/>
  <c r="F24" i="7"/>
  <c r="F23" i="7"/>
  <c r="E23" i="7"/>
  <c r="F22" i="7"/>
  <c r="F21" i="7"/>
  <c r="F20" i="7"/>
  <c r="F19" i="7"/>
  <c r="F18" i="7"/>
  <c r="F17" i="7"/>
  <c r="F16" i="7"/>
  <c r="F15" i="7"/>
  <c r="F14" i="7"/>
  <c r="F13" i="7"/>
  <c r="F12" i="7"/>
  <c r="F11" i="7"/>
  <c r="D10" i="7"/>
  <c r="F10" i="7" s="1"/>
  <c r="C10" i="7"/>
  <c r="E8" i="8" l="1"/>
  <c r="E10" i="7"/>
</calcChain>
</file>

<file path=xl/sharedStrings.xml><?xml version="1.0" encoding="utf-8"?>
<sst xmlns="http://schemas.openxmlformats.org/spreadsheetml/2006/main" count="2168" uniqueCount="606">
  <si>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</si>
  <si>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</si>
  <si>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</si>
  <si>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</si>
  <si>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</si>
  <si>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</si>
  <si>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</si>
  <si>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</si>
  <si>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</si>
  <si>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</si>
  <si>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</si>
  <si>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</si>
  <si>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</si>
  <si>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</si>
  <si>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</si>
  <si>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</si>
  <si>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</si>
  <si>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</si>
  <si>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</si>
  <si>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</si>
  <si>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</si>
  <si>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</si>
  <si>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</si>
  <si>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</si>
  <si>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</si>
  <si>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</si>
  <si>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</si>
  <si>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</si>
  <si>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</si>
  <si>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</si>
  <si>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</si>
  <si>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</si>
  <si>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</si>
  <si>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</si>
  <si>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</si>
  <si>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</si>
  <si>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</si>
  <si>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</si>
  <si>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</si>
  <si>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</si>
  <si>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</si>
  <si>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</si>
  <si>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</si>
  <si>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</si>
  <si>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</si>
  <si>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</si>
  <si>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</si>
  <si>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</si>
  <si>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</si>
  <si>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</si>
  <si>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</si>
  <si>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</si>
  <si>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</si>
  <si>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</si>
  <si>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</si>
  <si>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</si>
  <si>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</si>
  <si>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</si>
  <si>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</si>
  <si>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</si>
  <si>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</si>
  <si>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</si>
  <si>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</si>
  <si>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</si>
  <si>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</si>
  <si>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</si>
  <si>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</si>
  <si>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</si>
  <si>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</si>
  <si>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</si>
  <si>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</si>
  <si>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</si>
  <si>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</si>
  <si>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</si>
  <si>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</si>
  <si>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</si>
  <si>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</si>
  <si>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</si>
  <si>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</si>
  <si>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</si>
  <si>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</si>
  <si>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</si>
  <si>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</si>
  <si>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</si>
  <si>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</si>
  <si>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</si>
  <si>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</si>
  <si>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</si>
  <si>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</si>
  <si>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</si>
  <si>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</si>
  <si>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</si>
  <si>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</si>
  <si>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</si>
  <si>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</si>
  <si>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</si>
  <si>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</si>
  <si>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</si>
  <si>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</si>
  <si>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</si>
  <si>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</si>
  <si>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</si>
  <si>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</si>
  <si>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</si>
  <si>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</si>
  <si>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</si>
  <si>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</si>
  <si>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</si>
  <si>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</si>
  <si>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</si>
  <si>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</si>
  <si>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</si>
  <si>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</si>
  <si>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</si>
  <si>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</si>
  <si>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</si>
  <si>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</si>
  <si>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</si>
  <si>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</si>
  <si>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</si>
  <si>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</si>
  <si>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</si>
  <si>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</si>
  <si>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</si>
  <si>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</si>
  <si>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</si>
  <si>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</si>
  <si>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</si>
  <si>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</si>
  <si>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</si>
  <si>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</si>
  <si>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</si>
  <si>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</si>
  <si>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</si>
  <si>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</si>
  <si>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</si>
  <si>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</si>
  <si>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</si>
  <si>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</si>
  <si>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</si>
  <si>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</si>
  <si>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</si>
  <si>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</si>
  <si>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</si>
  <si>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</si>
  <si>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</si>
  <si>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</si>
  <si>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</si>
  <si>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</si>
  <si>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</si>
  <si>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</si>
  <si>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</si>
  <si>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</si>
  <si>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</si>
  <si>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(пенітенціарна система)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</si>
  <si>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</si>
  <si>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</si>
  <si>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</si>
  <si>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</si>
  <si>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</si>
  <si>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</si>
  <si>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</si>
  <si>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</si>
  <si>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</si>
  <si>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</si>
  <si>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</si>
  <si>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</si>
  <si>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</si>
  <si>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</si>
  <si>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</si>
  <si>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</si>
  <si>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</si>
  <si>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</si>
  <si>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</si>
  <si>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</si>
  <si>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</si>
  <si>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</si>
  <si>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</si>
  <si>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</si>
  <si>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</si>
  <si>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</si>
  <si>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</si>
  <si>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</si>
  <si>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</si>
  <si>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</si>
  <si>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</si>
  <si>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</si>
  <si>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</si>
  <si>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</si>
  <si>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</si>
  <si>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</si>
  <si>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</si>
  <si>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</si>
  <si>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</si>
  <si>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лікар загальної практики-сімейний лікар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</si>
  <si>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</si>
  <si>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</si>
  <si>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</si>
  <si>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відділу (місцеві органи державної влади, місцевого самоврядування)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</si>
  <si>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</si>
  <si>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</si>
  <si>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</si>
  <si>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асистент вихователя дошкільного навчального закладу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</si>
  <si>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</si>
  <si>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</si>
  <si>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</si>
  <si>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</si>
  <si>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</si>
  <si>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</si>
  <si>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</si>
  <si>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</si>
  <si>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</si>
  <si>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</si>
  <si>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</si>
  <si>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</si>
  <si>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</si>
  <si>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</si>
  <si>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</si>
  <si>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</si>
  <si>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</si>
  <si>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</si>
  <si>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</si>
  <si>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</si>
  <si>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</si>
  <si>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</si>
  <si>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</si>
  <si>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</si>
  <si>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</si>
  <si>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</si>
  <si>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</si>
  <si>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</si>
  <si>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</si>
  <si>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 (в банку)</t>
  </si>
  <si>
    <t xml:space="preserve"> касир-операціоніст</t>
  </si>
  <si>
    <t xml:space="preserve"> обліковець з реєстрації бухгалтерських даних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</si>
  <si>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</si>
  <si>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</si>
  <si>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</si>
  <si>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</si>
  <si>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</si>
  <si>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</si>
  <si>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</si>
  <si>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</si>
  <si>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</si>
  <si>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</si>
  <si>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</si>
  <si>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</si>
  <si>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</si>
  <si>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</si>
  <si>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</si>
  <si>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</si>
  <si>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</si>
  <si>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</si>
  <si>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</si>
  <si>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</si>
  <si>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</si>
  <si>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</si>
  <si>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Показники діяльності державної служби зайнятості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</si>
  <si>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</si>
  <si>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</si>
  <si>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</si>
  <si>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</si>
  <si>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</si>
  <si>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</si>
  <si>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</si>
  <si>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</si>
  <si>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</si>
  <si>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</si>
  <si>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</si>
  <si>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</si>
  <si>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</si>
  <si>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</si>
  <si>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</si>
  <si>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</si>
  <si>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</si>
  <si>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</si>
  <si>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</si>
  <si>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</si>
  <si>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</si>
  <si>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</si>
  <si>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</si>
  <si>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</si>
  <si>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</si>
  <si>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</si>
  <si>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</si>
  <si>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</si>
  <si>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</si>
  <si>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</si>
  <si>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</si>
  <si>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</si>
  <si>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</si>
  <si>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</si>
  <si>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</si>
  <si>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</si>
  <si>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</si>
  <si>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</si>
  <si>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</si>
  <si>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</si>
  <si>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</si>
  <si>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</si>
  <si>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</si>
  <si>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</si>
  <si>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</si>
  <si>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</si>
  <si>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</si>
  <si>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</si>
  <si>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</si>
  <si>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</si>
  <si>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</si>
  <si>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</si>
  <si>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</si>
  <si>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</si>
  <si>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</si>
  <si>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</si>
  <si>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</si>
  <si>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</si>
  <si>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</si>
  <si>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</si>
  <si>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</si>
  <si>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</si>
  <si>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</si>
  <si>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</si>
  <si>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</si>
  <si>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</si>
  <si>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</si>
  <si>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</si>
  <si>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</si>
  <si>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</si>
  <si>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</si>
  <si>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</si>
  <si>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харчовими продуктами, напоями та тютюновими виробами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</si>
  <si>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</si>
  <si>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</si>
  <si>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</si>
  <si>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</si>
  <si>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</si>
  <si>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</si>
  <si>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</si>
  <si>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</si>
  <si>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</si>
  <si>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</si>
  <si>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</si>
  <si>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</si>
  <si>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</si>
  <si>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</si>
  <si>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</si>
  <si>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</si>
  <si>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</si>
  <si>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</si>
  <si>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</si>
  <si>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</si>
  <si>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</si>
  <si>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</si>
  <si>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</si>
  <si>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</si>
  <si>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</si>
  <si>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</si>
  <si>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</si>
  <si>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електромеханік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</si>
  <si>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</si>
  <si>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</si>
  <si>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</si>
  <si>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</si>
  <si>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</si>
  <si>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</si>
  <si>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</si>
  <si>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</si>
  <si>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</si>
  <si>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Стоматологічна практика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</si>
  <si>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</si>
  <si>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</si>
  <si>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</si>
  <si>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</si>
  <si>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молодший інспектор (органи внутрішніх справ)</t>
  </si>
  <si>
    <t xml:space="preserve"> слюсар з контрольно-вимірювальних приладів та автоматики (електромеханіка)</t>
  </si>
  <si>
    <t xml:space="preserve"> завідувач бібліотеки</t>
  </si>
  <si>
    <t xml:space="preserve"> оператор телекомунікаційних послуг</t>
  </si>
  <si>
    <t xml:space="preserve"> садовод</t>
  </si>
  <si>
    <t xml:space="preserve"> штампувальник (холодноштампувальні роботи)</t>
  </si>
  <si>
    <t xml:space="preserve"> фрезерувальник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</si>
  <si>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</si>
  <si>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</si>
  <si>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</si>
  <si>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</si>
  <si>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</si>
  <si>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</si>
  <si>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</si>
  <si>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</si>
  <si>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</si>
  <si>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</si>
  <si>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</si>
  <si>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</si>
  <si>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начальник відділу поштового зв'язку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</si>
  <si>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</si>
  <si>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</si>
  <si>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заготівельник продуктів і сировини</t>
  </si>
  <si>
    <t xml:space="preserve"> укладальник сировини</t>
  </si>
  <si>
    <t xml:space="preserve"> чистильник оснащення та пристроїв</t>
  </si>
  <si>
    <t xml:space="preserve"> машиніст зернових навантажувально-розвантажувальних машин</t>
  </si>
  <si>
    <t xml:space="preserve"> майстер будівельних та монтажних робіт</t>
  </si>
  <si>
    <t xml:space="preserve"> лікар ветеринарної медицини</t>
  </si>
  <si>
    <t xml:space="preserve"> інженер-механік груповий</t>
  </si>
  <si>
    <t xml:space="preserve"> інженер-будівельник</t>
  </si>
  <si>
    <t xml:space="preserve"> електрик цеху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</si>
  <si>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</si>
  <si>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</si>
  <si>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</si>
  <si>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</si>
  <si>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</si>
  <si>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</si>
  <si>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</si>
  <si>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оператор тваринницьких комплексів та механізованих ферм</t>
  </si>
  <si>
    <t xml:space="preserve"> електрозварник ручного зварювання</t>
  </si>
  <si>
    <t xml:space="preserve"> формувальник залізобетонних виробів та конструкцій</t>
  </si>
  <si>
    <t xml:space="preserve"> сушильник сировини та матеріалів</t>
  </si>
  <si>
    <t>Допоміжна діяльність у сфері освіти</t>
  </si>
  <si>
    <t>Інші види діяльності з прибирання</t>
  </si>
  <si>
    <t>Оптова торгівля напоями</t>
  </si>
  <si>
    <t>Діяльність у сфері бухгалтерського обліку й аудиту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</si>
  <si>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</si>
  <si>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</si>
  <si>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мийник-прибиральник рухомого складу</t>
  </si>
  <si>
    <t xml:space="preserve"> санітар (ветеринарна медицина)</t>
  </si>
  <si>
    <t xml:space="preserve"> електромонтер з експлуатації розподільних мереж</t>
  </si>
  <si>
    <t>Діяльність у сфері обов'язкового  соціального страхування</t>
  </si>
  <si>
    <t>Діяльність у сфері проводового електрозв'язку</t>
  </si>
  <si>
    <t xml:space="preserve"> керуючий магазином</t>
  </si>
  <si>
    <t xml:space="preserve"> головний економіст</t>
  </si>
  <si>
    <t xml:space="preserve"> методист</t>
  </si>
  <si>
    <t xml:space="preserve"> консультант</t>
  </si>
  <si>
    <t xml:space="preserve"> контролер газового господарства</t>
  </si>
  <si>
    <t xml:space="preserve"> оформлювач готової продукції</t>
  </si>
  <si>
    <t xml:space="preserve"> оператор електронно-обчислювальних та обчислювальних машин</t>
  </si>
  <si>
    <t xml:space="preserve"> логіст</t>
  </si>
  <si>
    <t xml:space="preserve"> приймальник сільскогосподарських продуктів та сировини</t>
  </si>
  <si>
    <t xml:space="preserve"> бариста</t>
  </si>
  <si>
    <t>Роздрібна торгівля іншими невживаними товарами в спеціалізованих магазинах</t>
  </si>
  <si>
    <t>Технічне обслуговування та ремонт автотранспортних засобів</t>
  </si>
  <si>
    <t>Роздрібна торгівля залізними виробами, будівельними матеріалами та санітарно-технічними виробами в спеціалізов</t>
  </si>
  <si>
    <t>Ремонт і технічне обслуговування машин і устатковання промислового призначення</t>
  </si>
  <si>
    <t>Виробництво електроенергії</t>
  </si>
  <si>
    <t>Роздрібна торгівля меблями, освітлювальним приладдям та іншими товарами для дому в спеціалізованих магазинах</t>
  </si>
  <si>
    <t>Допоміжне обслуговування наземного транспорту</t>
  </si>
  <si>
    <t>Будівництво споруд електропостачання та телекомунікацій</t>
  </si>
  <si>
    <t xml:space="preserve"> фахівець з методів розширення ринку збуту (маркетолог)</t>
  </si>
  <si>
    <t xml:space="preserve"> агент страховий</t>
  </si>
  <si>
    <t xml:space="preserve"> шеф-кухар</t>
  </si>
  <si>
    <t>Січень-березень                        2020 р.</t>
  </si>
  <si>
    <t>Станом на 01.04.2020 р.</t>
  </si>
  <si>
    <t>Січень-березень                     2021 р.</t>
  </si>
  <si>
    <t>Станом на 01.04.2021 р.</t>
  </si>
  <si>
    <t>січень-березень 2021 р.</t>
  </si>
  <si>
    <t>станом на 01.04.2021 р.</t>
  </si>
  <si>
    <t xml:space="preserve"> Інспектор</t>
  </si>
  <si>
    <t xml:space="preserve"> бухгалтер (з дипломом магістра)</t>
  </si>
  <si>
    <t xml:space="preserve"> технік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</si>
  <si>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</si>
  <si>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манікюрник</t>
  </si>
  <si>
    <t xml:space="preserve"> Робітник на лісокультурних (лісогосподарських) роботах</t>
  </si>
  <si>
    <t xml:space="preserve"> машиніст котка самохідного з рівними вальцями</t>
  </si>
  <si>
    <t>Січень-березень 2021 року</t>
  </si>
  <si>
    <t>Станом на 1 квітня 2021 року</t>
  </si>
  <si>
    <t>Комплексне обслуговування об'єктів</t>
  </si>
  <si>
    <t>Січень-березень          2021 р.</t>
  </si>
  <si>
    <t>Професійно-технічна освіта</t>
  </si>
  <si>
    <t>Пасажирський залізничний транспорт міжміського сполучення</t>
  </si>
  <si>
    <t>Роздрібна торгівля з лотків і на ринках текстильними виробами, одягом і взуттям</t>
  </si>
  <si>
    <t>Роздрібна торгівля напоями в спеціалізованих магазинах</t>
  </si>
  <si>
    <t>Оптова торгівля хімічними продуктами</t>
  </si>
  <si>
    <t>Інша допоміжна діяльність у сфері транспорту</t>
  </si>
  <si>
    <t>Добування декоративного та будівельного каменю, вапняку, гіпсу, крейди та глинистого сланцю</t>
  </si>
  <si>
    <t>Прісноводне рибництво (аквакультура)</t>
  </si>
  <si>
    <t xml:space="preserve"> менеджер (управитель) із надання кредитів</t>
  </si>
  <si>
    <t xml:space="preserve"> технік-технолог</t>
  </si>
  <si>
    <t xml:space="preserve"> касир квитковий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</si>
  <si>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</si>
  <si>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хімводоочищення</t>
  </si>
  <si>
    <t xml:space="preserve"> командир взводу</t>
  </si>
  <si>
    <t xml:space="preserve"> укладальник деталей та виробів</t>
  </si>
  <si>
    <t xml:space="preserve"> дезінфектор</t>
  </si>
  <si>
    <t>станом на 1 квітня 2021 року</t>
  </si>
  <si>
    <t>Дослідження й експериментальні розробки у сфері інших природничих і технічних наук</t>
  </si>
  <si>
    <t>Інші спеціалізовані будівельні роботи, н.в.і.у.</t>
  </si>
  <si>
    <t xml:space="preserve"> Кількість працевлаштованих безробітних                    у січні-березні     2021 р.</t>
  </si>
  <si>
    <t>Роздрібна торгівля іншими продуктами харчування в спеціалізованих магазинах</t>
  </si>
  <si>
    <t>Роздрібна торгівля газетами та канцелярськими товарами в спеціалізованих магазинах</t>
  </si>
  <si>
    <t>Інші види освіти, н.в.і.у.</t>
  </si>
  <si>
    <t>Спеціалізована медична практика</t>
  </si>
  <si>
    <t>Діяльність пожежних служб</t>
  </si>
  <si>
    <t>Оптова торгівля деталями та приладдям для автотранспортних засобів</t>
  </si>
  <si>
    <t>Діяльність у сфері права</t>
  </si>
  <si>
    <t>Оптова торгівля твердим, рідким, газоподібним паливом і подібними продуктами</t>
  </si>
  <si>
    <t>Електромонтажні роботи</t>
  </si>
  <si>
    <t>Інші будівельно-монтажні роботи</t>
  </si>
  <si>
    <t>є найбільшою у січні-березні 2021 року</t>
  </si>
  <si>
    <t>Професії, по яких кількість працевлаштованих безробітних жінок є найбільшою у січні-березні 2021 р.</t>
  </si>
  <si>
    <t xml:space="preserve"> машиніст навантажувальної машини</t>
  </si>
  <si>
    <t>Професії, по яких кількість працевлаштованих безробітних чоловіків є найбільшою у січні-березні 2021 р.</t>
  </si>
  <si>
    <t xml:space="preserve"> контролер пасажирського транспорту</t>
  </si>
  <si>
    <t xml:space="preserve"> прийомоздавальник вантажу та багажу</t>
  </si>
  <si>
    <t xml:space="preserve"> оператор із штучного осіменіння тварин та птиці</t>
  </si>
  <si>
    <t xml:space="preserve"> виставник</t>
  </si>
  <si>
    <t>по Вінницькій області</t>
  </si>
  <si>
    <t xml:space="preserve"> січень-березень 2020 р.</t>
  </si>
  <si>
    <t>Вінницька обл.</t>
  </si>
  <si>
    <t>Барська районна філія Вінницького обласного центру зайнятості</t>
  </si>
  <si>
    <t>в 10,4 раз</t>
  </si>
  <si>
    <t>Бершадська районна філія Вінницького обласного центру зайнятості</t>
  </si>
  <si>
    <t>в 3,6 раз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</si>
  <si>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</si>
  <si>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</si>
  <si>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в 35,4 раз</t>
  </si>
  <si>
    <t>Жмеринська міськрайонна філія Вінницького обласного центру зайнятості</t>
  </si>
  <si>
    <t>в 5,5 раз</t>
  </si>
  <si>
    <t>Іллінецька районна філія Вінницького обласного центру зайнятості</t>
  </si>
  <si>
    <t>в 9,2 раз</t>
  </si>
  <si>
    <t>Калинівська районна філія Вінницького обласного центру зайнятості</t>
  </si>
  <si>
    <t>в 1,8 раз</t>
  </si>
  <si>
    <t>Козятинська   міськрайонна філія Вінницького обласного центру зайнятості</t>
  </si>
  <si>
    <t>в 27,7 раз</t>
  </si>
  <si>
    <t>Крижопільська районна філія Вінницького обласного центру зайнятості</t>
  </si>
  <si>
    <t>в 6,3 раз</t>
  </si>
  <si>
    <t>Липовецька районна філія Вінницького обласного центру зайнятості</t>
  </si>
  <si>
    <t>в 1,5 раз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</si>
  <si>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</si>
  <si>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</si>
  <si>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в 11,7 раз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</si>
  <si>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</si>
  <si>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</si>
  <si>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41,3 раз</t>
  </si>
  <si>
    <t>Оратівська районна філія Вінницького обласного центру зайнятості</t>
  </si>
  <si>
    <t>в 40,7 раз</t>
  </si>
  <si>
    <t>Піщанська районна філія Вінницького обласного центру зайнятості</t>
  </si>
  <si>
    <t>в 2,2 раза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</si>
  <si>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</si>
  <si>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</si>
  <si>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в 1,6 раз</t>
  </si>
  <si>
    <t>Тиврівська районна філія Вінницького обласного центру зайнятості</t>
  </si>
  <si>
    <t>в 10 раз</t>
  </si>
  <si>
    <t>Томашпільська районна філія Вінницького обласного центру зайнятості</t>
  </si>
  <si>
    <t>в 46,2 раз</t>
  </si>
  <si>
    <t>Тростянецька районна філія Вінницького обласного центру зайнятості</t>
  </si>
  <si>
    <t>в 19,3 раз</t>
  </si>
  <si>
    <t>Тульчинська районна філія Вінницького обласного центру зайнятості</t>
  </si>
  <si>
    <t>в 6 раз</t>
  </si>
  <si>
    <t>Хмільницька міськрайонна філія Вінницького обласного центру зайнятості</t>
  </si>
  <si>
    <t>в 2 раза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</si>
  <si>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</si>
  <si>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</si>
  <si>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</si>
  <si>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в 4 раза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</si>
  <si>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</si>
  <si>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</si>
  <si>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</si>
  <si>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</si>
  <si>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січень-березень 2020 р.</t>
  </si>
  <si>
    <t>в 1,9 раз</t>
  </si>
  <si>
    <t>в 7 раз</t>
  </si>
  <si>
    <t>в 4,7 раз</t>
  </si>
  <si>
    <t>в 16,2 раз</t>
  </si>
  <si>
    <t>(за професійними групами) по Вінницькій області</t>
  </si>
  <si>
    <t xml:space="preserve"> січень-березень 2021 р.</t>
  </si>
  <si>
    <t>в 7,3 раз</t>
  </si>
  <si>
    <t>в 3,3 раз</t>
  </si>
  <si>
    <t>в 2,2 раз</t>
  </si>
  <si>
    <t>в 8,7 раз</t>
  </si>
  <si>
    <t>в 10,3 раз</t>
  </si>
  <si>
    <t>у січні-березні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</si>
  <si>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</si>
  <si>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</si>
  <si>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</si>
  <si>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</si>
  <si>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</si>
  <si>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</si>
  <si>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</si>
  <si>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</si>
  <si>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</si>
  <si>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</si>
  <si>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</si>
  <si>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</si>
  <si>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01.04.2020</t>
  </si>
  <si>
    <t>на 01.04.2021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</si>
  <si>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</si>
  <si>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</si>
  <si>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</si>
  <si>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+ 1 200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</si>
  <si>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</si>
  <si>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-2 особи</t>
    </r>
  </si>
  <si>
    <t>Надання послуг Вінницькою обласною службою зайнятості</t>
  </si>
  <si>
    <t>у січні-березні  2020 - 2021 рр.</t>
  </si>
  <si>
    <t>Додаток 1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</si>
  <si>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</si>
  <si>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</si>
  <si>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r>
      <t xml:space="preserve">Рівень працевлаштування </t>
    </r>
    <r>
      <rPr>
        <b/>
        <i/>
        <sz val="13"/>
        <rFont val="Times New Roman"/>
        <family val="1"/>
        <charset val="204"/>
      </rPr>
      <t>тільки безробітних</t>
    </r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</si>
  <si>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</si>
  <si>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</si>
  <si>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Прац самостійно</t>
  </si>
  <si>
    <t>Зняті</t>
  </si>
  <si>
    <t>Працевлаштування безробітних (в т.ч. самос, за направ, ЦПХ)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</si>
  <si>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</si>
  <si>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</si>
  <si>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</si>
  <si>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різ-ниця</t>
  </si>
  <si>
    <t>Сума</t>
  </si>
  <si>
    <t>береться різниця</t>
  </si>
  <si>
    <t>В С Ь О Г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</si>
</sst>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rgb="FFCCFFCC"/>
      <name val="Times New Roman"/>
      <family val="1"/>
      <charset val="204"/>
    </font>
    <font>
      <b/>
      <sz val="16"/>
      <color rgb="FFCCFFCC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4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1D9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5" fillId="0" borderId="0"/>
  </cellStyleXfs>
  <cellXfs count="518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7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8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7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8" fillId="0" borderId="1" xfId="11" applyNumberFormat="1" applyFont="1" applyFill="1" applyBorder="1" applyAlignment="1">
      <alignment horizontal="center" vertical="center"/>
    </xf>
    <xf numFmtId="164" fontId="59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0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1" fillId="0" borderId="5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1" fontId="63" fillId="0" borderId="5" xfId="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0" borderId="5" xfId="10" applyNumberFormat="1" applyFont="1" applyBorder="1" applyAlignment="1">
      <alignment horizontal="center" vertical="center"/>
    </xf>
    <xf numFmtId="164" fontId="17" fillId="0" borderId="4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2" fillId="0" borderId="1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1" fontId="63" fillId="0" borderId="1" xfId="0" applyNumberFormat="1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3" fontId="5" fillId="0" borderId="1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0" fontId="17" fillId="0" borderId="0" xfId="9" applyFont="1"/>
    <xf numFmtId="1" fontId="63" fillId="0" borderId="16" xfId="0" applyNumberFormat="1" applyFont="1" applyBorder="1" applyAlignment="1">
      <alignment horizontal="center" vertical="center"/>
    </xf>
    <xf numFmtId="164" fontId="5" fillId="0" borderId="19" xfId="10" applyNumberFormat="1" applyFont="1" applyBorder="1" applyAlignment="1">
      <alignment horizontal="center" vertical="center"/>
    </xf>
    <xf numFmtId="3" fontId="5" fillId="0" borderId="6" xfId="10" applyNumberFormat="1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8" fillId="0" borderId="0" xfId="1" applyFont="1"/>
    <xf numFmtId="0" fontId="1" fillId="0" borderId="0" xfId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1" fontId="65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3" fillId="0" borderId="0" xfId="5" applyNumberFormat="1" applyFont="1" applyAlignment="1" applyProtection="1">
      <alignment horizontal="center"/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4" fillId="0" borderId="0" xfId="5" applyNumberFormat="1" applyFont="1" applyAlignment="1" applyProtection="1">
      <alignment horizontal="center" wrapText="1"/>
      <protection locked="0"/>
    </xf>
    <xf numFmtId="1" fontId="54" fillId="0" borderId="0" xfId="5" applyNumberFormat="1" applyFont="1" applyAlignment="1" applyProtection="1">
      <alignment horizontal="center"/>
      <protection locked="0"/>
    </xf>
    <xf numFmtId="1" fontId="65" fillId="0" borderId="11" xfId="5" applyNumberFormat="1" applyFont="1" applyBorder="1" applyProtection="1">
      <protection locked="0"/>
    </xf>
    <xf numFmtId="1" fontId="66" fillId="0" borderId="11" xfId="5" applyNumberFormat="1" applyFont="1" applyBorder="1" applyAlignment="1" applyProtection="1">
      <alignment horizontal="right"/>
      <protection locked="0"/>
    </xf>
    <xf numFmtId="1" fontId="67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8" fillId="0" borderId="0" xfId="5" applyNumberFormat="1" applyFont="1" applyAlignment="1" applyProtection="1">
      <alignment horizontal="center"/>
      <protection locked="0"/>
    </xf>
    <xf numFmtId="1" fontId="54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69" fillId="0" borderId="0" xfId="5" applyNumberFormat="1" applyFont="1" applyProtection="1">
      <protection locked="0"/>
    </xf>
    <xf numFmtId="1" fontId="52" fillId="7" borderId="1" xfId="5" applyNumberFormat="1" applyFont="1" applyFill="1" applyBorder="1" applyAlignment="1">
      <alignment horizontal="center" vertical="center" wrapText="1"/>
    </xf>
    <xf numFmtId="1" fontId="41" fillId="0" borderId="9" xfId="5" applyNumberFormat="1" applyFont="1" applyBorder="1" applyAlignment="1" applyProtection="1">
      <alignment horizontal="center" vertical="center" wrapText="1"/>
      <protection locked="0"/>
    </xf>
    <xf numFmtId="1" fontId="41" fillId="0" borderId="2" xfId="5" applyNumberFormat="1" applyFont="1" applyBorder="1" applyAlignment="1" applyProtection="1">
      <alignment horizontal="center" vertical="center" wrapText="1"/>
      <protection locked="0"/>
    </xf>
    <xf numFmtId="1" fontId="41" fillId="0" borderId="0" xfId="5" applyNumberFormat="1" applyFont="1" applyProtection="1">
      <protection locked="0"/>
    </xf>
    <xf numFmtId="1" fontId="5" fillId="0" borderId="5" xfId="5" applyNumberFormat="1" applyFont="1" applyBorder="1" applyAlignment="1">
      <alignment horizontal="center" vertical="center" wrapText="1"/>
    </xf>
    <xf numFmtId="1" fontId="72" fillId="7" borderId="4" xfId="5" applyNumberFormat="1" applyFont="1" applyFill="1" applyBorder="1" applyAlignment="1">
      <alignment horizontal="center" vertical="center" wrapText="1"/>
    </xf>
    <xf numFmtId="1" fontId="71" fillId="0" borderId="5" xfId="5" applyNumberFormat="1" applyFont="1" applyBorder="1" applyAlignment="1">
      <alignment horizontal="center" vertical="center" wrapText="1"/>
    </xf>
    <xf numFmtId="1" fontId="41" fillId="6" borderId="2" xfId="5" applyNumberFormat="1" applyFont="1" applyFill="1" applyBorder="1" applyAlignment="1" applyProtection="1">
      <alignment horizontal="center" vertical="center" wrapText="1"/>
      <protection locked="0"/>
    </xf>
    <xf numFmtId="1" fontId="49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49" fillId="6" borderId="2" xfId="5" applyNumberFormat="1" applyFont="1" applyFill="1" applyBorder="1" applyAlignment="1" applyProtection="1">
      <alignment horizontal="center" vertical="center" wrapText="1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8" borderId="5" xfId="5" applyNumberFormat="1" applyFont="1" applyFill="1" applyBorder="1" applyAlignment="1" applyProtection="1">
      <alignment horizontal="center" vertical="center"/>
      <protection locked="0"/>
    </xf>
    <xf numFmtId="1" fontId="73" fillId="9" borderId="5" xfId="5" applyNumberFormat="1" applyFont="1" applyFill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4" borderId="5" xfId="5" applyNumberFormat="1" applyFont="1" applyFill="1" applyBorder="1" applyAlignment="1" applyProtection="1">
      <alignment horizontal="center" vertical="center"/>
      <protection locked="0"/>
    </xf>
    <xf numFmtId="1" fontId="4" fillId="7" borderId="5" xfId="5" applyNumberFormat="1" applyFont="1" applyFill="1" applyBorder="1" applyAlignment="1" applyProtection="1">
      <alignment horizontal="center" vertical="center"/>
      <protection locked="0"/>
    </xf>
    <xf numFmtId="1" fontId="4" fillId="9" borderId="3" xfId="5" applyNumberFormat="1" applyFont="1" applyFill="1" applyBorder="1" applyAlignment="1" applyProtection="1">
      <alignment horizontal="center" vertical="center" wrapText="1"/>
      <protection locked="0"/>
    </xf>
    <xf numFmtId="1" fontId="4" fillId="9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9" borderId="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8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3" fillId="2" borderId="5" xfId="5" applyNumberFormat="1" applyFont="1" applyFill="1" applyBorder="1" applyAlignment="1">
      <alignment horizontal="center" vertical="center"/>
    </xf>
    <xf numFmtId="1" fontId="3" fillId="10" borderId="5" xfId="5" applyNumberFormat="1" applyFont="1" applyFill="1" applyBorder="1" applyAlignment="1" applyProtection="1">
      <alignment horizontal="center" vertical="center"/>
      <protection locked="0"/>
    </xf>
    <xf numFmtId="1" fontId="74" fillId="2" borderId="5" xfId="5" applyNumberFormat="1" applyFont="1" applyFill="1" applyBorder="1" applyAlignment="1" applyProtection="1">
      <alignment horizontal="center" vertical="center"/>
      <protection locked="0"/>
    </xf>
    <xf numFmtId="1" fontId="3" fillId="2" borderId="5" xfId="5" applyNumberFormat="1" applyFont="1" applyFill="1" applyBorder="1" applyAlignment="1" applyProtection="1">
      <alignment horizontal="center" vertical="center"/>
      <protection locked="0"/>
    </xf>
    <xf numFmtId="1" fontId="3" fillId="2" borderId="3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3" fillId="1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10" borderId="5" xfId="5" applyNumberFormat="1" applyFont="1" applyFill="1" applyBorder="1" applyAlignment="1" applyProtection="1">
      <alignment horizontal="center" vertical="center" wrapText="1"/>
      <protection locked="0"/>
    </xf>
    <xf numFmtId="1" fontId="71" fillId="2" borderId="5" xfId="5" applyNumberFormat="1" applyFont="1" applyFill="1" applyBorder="1" applyAlignment="1" applyProtection="1">
      <alignment horizontal="center" vertical="center"/>
      <protection locked="0"/>
    </xf>
    <xf numFmtId="3" fontId="71" fillId="11" borderId="5" xfId="5" applyNumberFormat="1" applyFont="1" applyFill="1" applyBorder="1" applyAlignment="1" applyProtection="1">
      <alignment horizontal="center" vertical="center"/>
      <protection locked="0"/>
    </xf>
    <xf numFmtId="164" fontId="71" fillId="11" borderId="5" xfId="5" applyNumberFormat="1" applyFont="1" applyFill="1" applyBorder="1" applyAlignment="1" applyProtection="1">
      <alignment horizontal="center" vertical="center"/>
      <protection locked="0"/>
    </xf>
    <xf numFmtId="165" fontId="71" fillId="11" borderId="5" xfId="5" applyNumberFormat="1" applyFont="1" applyFill="1" applyBorder="1" applyAlignment="1" applyProtection="1">
      <alignment horizontal="center" vertical="center"/>
      <protection locked="0"/>
    </xf>
    <xf numFmtId="164" fontId="75" fillId="11" borderId="5" xfId="5" applyNumberFormat="1" applyFont="1" applyFill="1" applyBorder="1" applyAlignment="1" applyProtection="1">
      <alignment horizontal="center" vertical="center"/>
      <protection locked="0"/>
    </xf>
    <xf numFmtId="1" fontId="71" fillId="11" borderId="5" xfId="5" applyNumberFormat="1" applyFont="1" applyFill="1" applyBorder="1" applyAlignment="1" applyProtection="1">
      <alignment horizontal="center" vertical="center"/>
      <protection locked="0"/>
    </xf>
    <xf numFmtId="3" fontId="71" fillId="11" borderId="5" xfId="5" applyNumberFormat="1" applyFont="1" applyFill="1" applyBorder="1" applyAlignment="1">
      <alignment horizontal="center" vertical="center" wrapText="1"/>
    </xf>
    <xf numFmtId="165" fontId="71" fillId="11" borderId="5" xfId="5" applyNumberFormat="1" applyFont="1" applyFill="1" applyBorder="1" applyAlignment="1">
      <alignment horizontal="center" vertical="center" wrapText="1"/>
    </xf>
    <xf numFmtId="1" fontId="69" fillId="11" borderId="3" xfId="5" applyNumberFormat="1" applyFont="1" applyFill="1" applyBorder="1" applyAlignment="1" applyProtection="1">
      <alignment horizontal="center" vertical="center" wrapText="1"/>
      <protection locked="0"/>
    </xf>
    <xf numFmtId="1" fontId="69" fillId="11" borderId="5" xfId="5" applyNumberFormat="1" applyFont="1" applyFill="1" applyBorder="1" applyAlignment="1" applyProtection="1">
      <alignment horizontal="center" vertical="center" wrapText="1"/>
      <protection locked="0"/>
    </xf>
    <xf numFmtId="3" fontId="71" fillId="11" borderId="5" xfId="5" applyNumberFormat="1" applyFont="1" applyFill="1" applyBorder="1" applyAlignment="1" applyProtection="1">
      <alignment horizontal="center" vertical="center" wrapText="1"/>
      <protection locked="0"/>
    </xf>
    <xf numFmtId="165" fontId="71" fillId="11" borderId="5" xfId="5" applyNumberFormat="1" applyFont="1" applyFill="1" applyBorder="1" applyAlignment="1" applyProtection="1">
      <alignment horizontal="center" vertical="center" wrapText="1"/>
      <protection locked="0"/>
    </xf>
    <xf numFmtId="1" fontId="71" fillId="11" borderId="5" xfId="14" applyNumberFormat="1" applyFont="1" applyFill="1" applyBorder="1" applyAlignment="1">
      <alignment horizontal="center" vertical="center" wrapText="1"/>
    </xf>
    <xf numFmtId="1" fontId="69" fillId="2" borderId="0" xfId="5" applyNumberFormat="1" applyFont="1" applyFill="1" applyAlignment="1" applyProtection="1">
      <alignment vertical="center"/>
      <protection locked="0"/>
    </xf>
    <xf numFmtId="1" fontId="17" fillId="2" borderId="5" xfId="5" applyNumberFormat="1" applyFont="1" applyFill="1" applyBorder="1" applyAlignment="1" applyProtection="1">
      <alignment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>
      <alignment horizontal="center" vertical="center"/>
    </xf>
    <xf numFmtId="164" fontId="5" fillId="2" borderId="5" xfId="5" applyNumberFormat="1" applyFont="1" applyFill="1" applyBorder="1" applyAlignment="1" applyProtection="1">
      <alignment horizontal="center" vertical="center"/>
      <protection locked="0"/>
    </xf>
    <xf numFmtId="1" fontId="5" fillId="2" borderId="5" xfId="5" applyNumberFormat="1" applyFont="1" applyFill="1" applyBorder="1" applyAlignment="1" applyProtection="1">
      <alignment horizontal="center" vertical="center"/>
      <protection locked="0"/>
    </xf>
    <xf numFmtId="3" fontId="5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5" xfId="5" applyNumberFormat="1" applyFont="1" applyFill="1" applyBorder="1" applyAlignment="1" applyProtection="1">
      <alignment horizontal="center" vertical="center"/>
      <protection locked="0"/>
    </xf>
    <xf numFmtId="164" fontId="75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" fontId="17" fillId="2" borderId="5" xfId="5" applyNumberFormat="1" applyFont="1" applyFill="1" applyBorder="1" applyAlignment="1" applyProtection="1">
      <alignment horizontal="center" vertical="center"/>
      <protection locked="0"/>
    </xf>
    <xf numFmtId="3" fontId="71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5" xfId="5" applyNumberFormat="1" applyFont="1" applyFill="1" applyBorder="1" applyAlignment="1">
      <alignment horizontal="center" vertical="center" wrapText="1"/>
    </xf>
    <xf numFmtId="1" fontId="17" fillId="2" borderId="3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14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17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Protection="1">
      <protection locked="0"/>
    </xf>
    <xf numFmtId="1" fontId="17" fillId="2" borderId="4" xfId="0" applyNumberFormat="1" applyFont="1" applyFill="1" applyBorder="1" applyAlignment="1">
      <alignment horizontal="center" wrapText="1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71" fillId="2" borderId="5" xfId="5" applyNumberFormat="1" applyFont="1" applyFill="1" applyBorder="1" applyAlignment="1" applyProtection="1">
      <alignment horizontal="center" vertical="center"/>
      <protection locked="0"/>
    </xf>
    <xf numFmtId="1" fontId="1" fillId="2" borderId="0" xfId="5" applyNumberFormat="1" applyFont="1" applyFill="1" applyAlignment="1" applyProtection="1">
      <alignment vertical="center"/>
      <protection locked="0"/>
    </xf>
    <xf numFmtId="1" fontId="4" fillId="2" borderId="0" xfId="5" applyNumberFormat="1" applyFont="1" applyFill="1" applyAlignment="1" applyProtection="1">
      <alignment horizontal="center" vertical="center"/>
      <protection locked="0"/>
    </xf>
    <xf numFmtId="1" fontId="56" fillId="2" borderId="0" xfId="5" applyNumberFormat="1" applyFont="1" applyFill="1" applyProtection="1">
      <protection locked="0"/>
    </xf>
    <xf numFmtId="167" fontId="76" fillId="0" borderId="0" xfId="0" applyNumberFormat="1" applyFont="1" applyAlignment="1">
      <alignment horizontal="center"/>
    </xf>
    <xf numFmtId="1" fontId="1" fillId="12" borderId="0" xfId="5" applyNumberFormat="1" applyFont="1" applyFill="1" applyProtection="1">
      <protection locked="0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56" fillId="0" borderId="0" xfId="5" applyNumberFormat="1" applyFont="1" applyProtection="1">
      <protection locked="0"/>
    </xf>
    <xf numFmtId="1" fontId="56" fillId="12" borderId="0" xfId="5" applyNumberFormat="1" applyFont="1" applyFill="1" applyProtection="1">
      <protection locked="0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7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4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4" borderId="1" xfId="5" applyNumberFormat="1" applyFont="1" applyFill="1" applyBorder="1" applyAlignment="1">
      <alignment horizontal="center" vertical="center" wrapText="1"/>
    </xf>
    <xf numFmtId="1" fontId="49" fillId="4" borderId="4" xfId="5" applyNumberFormat="1" applyFont="1" applyFill="1" applyBorder="1" applyAlignment="1">
      <alignment horizontal="center" vertical="center" wrapText="1"/>
    </xf>
    <xf numFmtId="1" fontId="50" fillId="0" borderId="2" xfId="5" applyNumberFormat="1" applyFont="1" applyBorder="1" applyAlignment="1" applyProtection="1">
      <alignment horizontal="center" vertical="center" wrapText="1"/>
      <protection locked="0"/>
    </xf>
    <xf numFmtId="1" fontId="50" fillId="0" borderId="3" xfId="5" applyNumberFormat="1" applyFont="1" applyBorder="1" applyAlignment="1" applyProtection="1">
      <alignment horizontal="center" vertical="center" wrapText="1"/>
      <protection locked="0"/>
    </xf>
    <xf numFmtId="1" fontId="71" fillId="0" borderId="1" xfId="5" applyNumberFormat="1" applyFont="1" applyBorder="1" applyAlignment="1">
      <alignment horizontal="center" vertical="center" wrapText="1"/>
    </xf>
    <xf numFmtId="1" fontId="71" fillId="0" borderId="4" xfId="5" applyNumberFormat="1" applyFont="1" applyBorder="1" applyAlignment="1">
      <alignment horizontal="center" vertical="center" wrapText="1"/>
    </xf>
    <xf numFmtId="1" fontId="69" fillId="0" borderId="5" xfId="5" applyNumberFormat="1" applyFont="1" applyBorder="1" applyAlignment="1">
      <alignment horizontal="center" vertical="center" wrapText="1"/>
    </xf>
    <xf numFmtId="1" fontId="69" fillId="0" borderId="16" xfId="5" applyNumberFormat="1" applyFont="1" applyBorder="1" applyAlignment="1">
      <alignment horizontal="center" vertical="center" wrapText="1"/>
    </xf>
    <xf numFmtId="1" fontId="69" fillId="0" borderId="17" xfId="5" applyNumberFormat="1" applyFont="1" applyBorder="1" applyAlignment="1">
      <alignment horizontal="center" vertical="center" wrapText="1"/>
    </xf>
    <xf numFmtId="1" fontId="69" fillId="0" borderId="7" xfId="5" applyNumberFormat="1" applyFont="1" applyBorder="1" applyAlignment="1">
      <alignment horizontal="center" vertical="center" wrapText="1"/>
    </xf>
    <xf numFmtId="1" fontId="69" fillId="0" borderId="18" xfId="5" applyNumberFormat="1" applyFont="1" applyBorder="1" applyAlignment="1">
      <alignment horizontal="center" vertical="center" wrapText="1"/>
    </xf>
    <xf numFmtId="1" fontId="69" fillId="0" borderId="0" xfId="5" applyNumberFormat="1" applyFont="1" applyAlignment="1">
      <alignment horizontal="center" vertical="center" wrapText="1"/>
    </xf>
    <xf numFmtId="1" fontId="69" fillId="0" borderId="19" xfId="5" applyNumberFormat="1" applyFont="1" applyBorder="1" applyAlignment="1">
      <alignment horizontal="center" vertical="center" wrapText="1"/>
    </xf>
    <xf numFmtId="1" fontId="69" fillId="0" borderId="15" xfId="5" applyNumberFormat="1" applyFont="1" applyBorder="1" applyAlignment="1">
      <alignment horizontal="center" vertical="center" wrapText="1"/>
    </xf>
    <xf numFmtId="1" fontId="69" fillId="0" borderId="11" xfId="5" applyNumberFormat="1" applyFont="1" applyBorder="1" applyAlignment="1">
      <alignment horizontal="center" vertical="center" wrapText="1"/>
    </xf>
    <xf numFmtId="1" fontId="69" fillId="0" borderId="8" xfId="5" applyNumberFormat="1" applyFont="1" applyBorder="1" applyAlignment="1">
      <alignment horizontal="center" vertical="center" wrapText="1"/>
    </xf>
    <xf numFmtId="1" fontId="4" fillId="4" borderId="16" xfId="5" applyNumberFormat="1" applyFont="1" applyFill="1" applyBorder="1" applyAlignment="1">
      <alignment horizontal="center" vertical="center" wrapText="1"/>
    </xf>
    <xf numFmtId="1" fontId="4" fillId="4" borderId="7" xfId="5" applyNumberFormat="1" applyFont="1" applyFill="1" applyBorder="1" applyAlignment="1">
      <alignment horizontal="center" vertical="center" wrapText="1"/>
    </xf>
    <xf numFmtId="1" fontId="4" fillId="4" borderId="18" xfId="5" applyNumberFormat="1" applyFont="1" applyFill="1" applyBorder="1" applyAlignment="1">
      <alignment horizontal="center" vertical="center" wrapText="1"/>
    </xf>
    <xf numFmtId="1" fontId="4" fillId="4" borderId="19" xfId="5" applyNumberFormat="1" applyFont="1" applyFill="1" applyBorder="1" applyAlignment="1">
      <alignment horizontal="center" vertical="center" wrapText="1"/>
    </xf>
    <xf numFmtId="1" fontId="4" fillId="4" borderId="15" xfId="5" applyNumberFormat="1" applyFont="1" applyFill="1" applyBorder="1" applyAlignment="1">
      <alignment horizontal="center" vertical="center" wrapText="1"/>
    </xf>
    <xf numFmtId="1" fontId="4" fillId="4" borderId="8" xfId="5" applyNumberFormat="1" applyFont="1" applyFill="1" applyBorder="1" applyAlignment="1">
      <alignment horizontal="center" vertical="center" wrapText="1"/>
    </xf>
    <xf numFmtId="1" fontId="65" fillId="0" borderId="0" xfId="5" applyNumberFormat="1" applyFont="1" applyAlignment="1" applyProtection="1">
      <alignment horizontal="center"/>
      <protection locked="0"/>
    </xf>
    <xf numFmtId="1" fontId="65" fillId="0" borderId="11" xfId="5" applyNumberFormat="1" applyFont="1" applyBorder="1" applyAlignment="1" applyProtection="1">
      <alignment horizontal="center"/>
      <protection locked="0"/>
    </xf>
    <xf numFmtId="1" fontId="41" fillId="4" borderId="1" xfId="5" applyNumberFormat="1" applyFont="1" applyFill="1" applyBorder="1" applyAlignment="1">
      <alignment horizontal="center" vertical="center" wrapText="1"/>
    </xf>
    <xf numFmtId="1" fontId="41" fillId="4" borderId="6" xfId="5" applyNumberFormat="1" applyFont="1" applyFill="1" applyBorder="1" applyAlignment="1">
      <alignment horizontal="center" vertical="center" wrapText="1"/>
    </xf>
    <xf numFmtId="1" fontId="41" fillId="4" borderId="4" xfId="5" applyNumberFormat="1" applyFont="1" applyFill="1" applyBorder="1" applyAlignment="1">
      <alignment horizontal="center" vertical="center" wrapText="1"/>
    </xf>
    <xf numFmtId="1" fontId="69" fillId="5" borderId="16" xfId="5" applyNumberFormat="1" applyFont="1" applyFill="1" applyBorder="1" applyAlignment="1">
      <alignment horizontal="center" vertical="center" wrapText="1"/>
    </xf>
    <xf numFmtId="1" fontId="69" fillId="5" borderId="17" xfId="5" applyNumberFormat="1" applyFont="1" applyFill="1" applyBorder="1" applyAlignment="1">
      <alignment horizontal="center" vertical="center" wrapText="1"/>
    </xf>
    <xf numFmtId="1" fontId="69" fillId="5" borderId="7" xfId="5" applyNumberFormat="1" applyFont="1" applyFill="1" applyBorder="1" applyAlignment="1">
      <alignment horizontal="center" vertical="center" wrapText="1"/>
    </xf>
    <xf numFmtId="1" fontId="69" fillId="5" borderId="18" xfId="5" applyNumberFormat="1" applyFont="1" applyFill="1" applyBorder="1" applyAlignment="1">
      <alignment horizontal="center" vertical="center" wrapText="1"/>
    </xf>
    <xf numFmtId="1" fontId="69" fillId="5" borderId="0" xfId="5" applyNumberFormat="1" applyFont="1" applyFill="1" applyAlignment="1">
      <alignment horizontal="center" vertical="center" wrapText="1"/>
    </xf>
    <xf numFmtId="1" fontId="69" fillId="5" borderId="19" xfId="5" applyNumberFormat="1" applyFont="1" applyFill="1" applyBorder="1" applyAlignment="1">
      <alignment horizontal="center" vertical="center" wrapText="1"/>
    </xf>
    <xf numFmtId="1" fontId="69" fillId="5" borderId="15" xfId="5" applyNumberFormat="1" applyFont="1" applyFill="1" applyBorder="1" applyAlignment="1">
      <alignment horizontal="center" vertical="center" wrapText="1"/>
    </xf>
    <xf numFmtId="1" fontId="69" fillId="5" borderId="11" xfId="5" applyNumberFormat="1" applyFont="1" applyFill="1" applyBorder="1" applyAlignment="1">
      <alignment horizontal="center" vertical="center" wrapText="1"/>
    </xf>
    <xf numFmtId="1" fontId="69" fillId="5" borderId="8" xfId="5" applyNumberFormat="1" applyFont="1" applyFill="1" applyBorder="1" applyAlignment="1">
      <alignment horizontal="center" vertical="center" wrapText="1"/>
    </xf>
    <xf numFmtId="1" fontId="5" fillId="5" borderId="1" xfId="5" applyNumberFormat="1" applyFont="1" applyFill="1" applyBorder="1" applyAlignment="1">
      <alignment horizontal="center" vertical="center" wrapText="1"/>
    </xf>
    <xf numFmtId="1" fontId="5" fillId="5" borderId="4" xfId="5" applyNumberFormat="1" applyFont="1" applyFill="1" applyBorder="1" applyAlignment="1">
      <alignment horizontal="center" vertical="center" wrapText="1"/>
    </xf>
    <xf numFmtId="1" fontId="17" fillId="5" borderId="1" xfId="5" applyNumberFormat="1" applyFont="1" applyFill="1" applyBorder="1" applyAlignment="1">
      <alignment horizontal="center" vertical="center" wrapText="1"/>
    </xf>
    <xf numFmtId="1" fontId="17" fillId="5" borderId="4" xfId="5" applyNumberFormat="1" applyFont="1" applyFill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52" fillId="4" borderId="1" xfId="5" applyNumberFormat="1" applyFont="1" applyFill="1" applyBorder="1" applyAlignment="1">
      <alignment horizontal="center" vertical="center" wrapText="1"/>
    </xf>
    <xf numFmtId="1" fontId="52" fillId="4" borderId="4" xfId="5" applyNumberFormat="1" applyFont="1" applyFill="1" applyBorder="1" applyAlignment="1">
      <alignment horizontal="center" vertical="center" wrapText="1"/>
    </xf>
    <xf numFmtId="1" fontId="53" fillId="7" borderId="1" xfId="5" applyNumberFormat="1" applyFont="1" applyFill="1" applyBorder="1" applyAlignment="1">
      <alignment horizontal="center" vertical="center" wrapText="1"/>
    </xf>
    <xf numFmtId="1" fontId="53" fillId="7" borderId="4" xfId="5" applyNumberFormat="1" applyFont="1" applyFill="1" applyBorder="1" applyAlignment="1">
      <alignment horizontal="center" vertical="center" wrapText="1"/>
    </xf>
    <xf numFmtId="1" fontId="69" fillId="6" borderId="21" xfId="5" applyNumberFormat="1" applyFont="1" applyFill="1" applyBorder="1" applyAlignment="1" applyProtection="1">
      <alignment horizontal="center" vertical="center" wrapText="1"/>
      <protection locked="0"/>
    </xf>
    <xf numFmtId="1" fontId="69" fillId="6" borderId="22" xfId="5" applyNumberFormat="1" applyFont="1" applyFill="1" applyBorder="1" applyAlignment="1" applyProtection="1">
      <alignment horizontal="center" vertical="center" wrapText="1"/>
      <protection locked="0"/>
    </xf>
    <xf numFmtId="1" fontId="69" fillId="6" borderId="18" xfId="5" applyNumberFormat="1" applyFont="1" applyFill="1" applyBorder="1" applyAlignment="1" applyProtection="1">
      <alignment horizontal="center" vertical="center" wrapText="1"/>
      <protection locked="0"/>
    </xf>
    <xf numFmtId="1" fontId="69" fillId="6" borderId="19" xfId="5" applyNumberFormat="1" applyFont="1" applyFill="1" applyBorder="1" applyAlignment="1" applyProtection="1">
      <alignment horizontal="center" vertical="center" wrapText="1"/>
      <protection locked="0"/>
    </xf>
    <xf numFmtId="1" fontId="69" fillId="6" borderId="15" xfId="5" applyNumberFormat="1" applyFont="1" applyFill="1" applyBorder="1" applyAlignment="1" applyProtection="1">
      <alignment horizontal="center" vertical="center" wrapText="1"/>
      <protection locked="0"/>
    </xf>
    <xf numFmtId="1" fontId="69" fillId="6" borderId="8" xfId="5" applyNumberFormat="1" applyFont="1" applyFill="1" applyBorder="1" applyAlignment="1" applyProtection="1">
      <alignment horizontal="center" vertical="center" wrapText="1"/>
      <protection locked="0"/>
    </xf>
    <xf numFmtId="1" fontId="69" fillId="0" borderId="5" xfId="5" applyNumberFormat="1" applyFont="1" applyBorder="1" applyAlignment="1" applyProtection="1">
      <alignment horizontal="center" vertical="center" wrapText="1"/>
      <protection locked="0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1" fontId="69" fillId="0" borderId="1" xfId="5" applyNumberFormat="1" applyFont="1" applyBorder="1" applyAlignment="1">
      <alignment horizontal="center" vertical="center" wrapText="1"/>
    </xf>
    <xf numFmtId="1" fontId="4" fillId="4" borderId="17" xfId="5" applyNumberFormat="1" applyFont="1" applyFill="1" applyBorder="1" applyAlignment="1">
      <alignment horizontal="center" vertical="center" wrapText="1"/>
    </xf>
    <xf numFmtId="1" fontId="4" fillId="4" borderId="0" xfId="5" applyNumberFormat="1" applyFont="1" applyFill="1" applyAlignment="1">
      <alignment horizontal="center" vertical="center" wrapText="1"/>
    </xf>
    <xf numFmtId="1" fontId="4" fillId="4" borderId="11" xfId="5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tabSelected="1" view="pageBreakPreview" topLeftCell="B1" zoomScale="85" zoomScaleNormal="55" zoomScaleSheetLayoutView="85" workbookViewId="0">
      <selection activeCell="F16" sqref="F16"/>
    </sheetView>
  </sheetViews>
  <sheetFormatPr defaultRowHeight="13.2" x14ac:dyDescent="0.25"/>
  <cols>
    <col min="1" max="1" width="1.33203125" style="237" hidden="1" customWidth="1"/>
    <col min="2" max="2" width="31.21875" style="237" customWidth="1"/>
    <col min="3" max="3" width="21.5546875" style="237" customWidth="1"/>
    <col min="4" max="4" width="20.109375" style="237" customWidth="1"/>
    <col min="5" max="6" width="14.6640625" style="237" customWidth="1"/>
    <col min="7" max="7" width="8.88671875" style="237"/>
    <col min="8" max="10" width="9.109375" style="237" customWidth="1"/>
    <col min="11" max="256" width="8.88671875" style="237"/>
    <col min="257" max="257" width="0" style="237" hidden="1" customWidth="1"/>
    <col min="258" max="258" width="22.5546875" style="237" customWidth="1"/>
    <col min="259" max="262" width="14.6640625" style="237" customWidth="1"/>
    <col min="263" max="263" width="8.88671875" style="237"/>
    <col min="264" max="266" width="9.109375" style="237" customWidth="1"/>
    <col min="267" max="512" width="8.88671875" style="237"/>
    <col min="513" max="513" width="0" style="237" hidden="1" customWidth="1"/>
    <col min="514" max="514" width="22.5546875" style="237" customWidth="1"/>
    <col min="515" max="518" width="14.6640625" style="237" customWidth="1"/>
    <col min="519" max="519" width="8.88671875" style="237"/>
    <col min="520" max="522" width="9.109375" style="237" customWidth="1"/>
    <col min="523" max="768" width="8.88671875" style="237"/>
    <col min="769" max="769" width="0" style="237" hidden="1" customWidth="1"/>
    <col min="770" max="770" width="22.5546875" style="237" customWidth="1"/>
    <col min="771" max="774" width="14.6640625" style="237" customWidth="1"/>
    <col min="775" max="775" width="8.88671875" style="237"/>
    <col min="776" max="778" width="9.109375" style="237" customWidth="1"/>
    <col min="779" max="1024" width="8.88671875" style="237"/>
    <col min="1025" max="1025" width="0" style="237" hidden="1" customWidth="1"/>
    <col min="1026" max="1026" width="22.5546875" style="237" customWidth="1"/>
    <col min="1027" max="1030" width="14.6640625" style="237" customWidth="1"/>
    <col min="1031" max="1031" width="8.88671875" style="237"/>
    <col min="1032" max="1034" width="9.109375" style="237" customWidth="1"/>
    <col min="1035" max="1280" width="8.88671875" style="237"/>
    <col min="1281" max="1281" width="0" style="237" hidden="1" customWidth="1"/>
    <col min="1282" max="1282" width="22.5546875" style="237" customWidth="1"/>
    <col min="1283" max="1286" width="14.6640625" style="237" customWidth="1"/>
    <col min="1287" max="1287" width="8.88671875" style="237"/>
    <col min="1288" max="1290" width="9.109375" style="237" customWidth="1"/>
    <col min="1291" max="1536" width="8.88671875" style="237"/>
    <col min="1537" max="1537" width="0" style="237" hidden="1" customWidth="1"/>
    <col min="1538" max="1538" width="22.5546875" style="237" customWidth="1"/>
    <col min="1539" max="1542" width="14.6640625" style="237" customWidth="1"/>
    <col min="1543" max="1543" width="8.88671875" style="237"/>
    <col min="1544" max="1546" width="9.109375" style="237" customWidth="1"/>
    <col min="1547" max="1792" width="8.88671875" style="237"/>
    <col min="1793" max="1793" width="0" style="237" hidden="1" customWidth="1"/>
    <col min="1794" max="1794" width="22.5546875" style="237" customWidth="1"/>
    <col min="1795" max="1798" width="14.6640625" style="237" customWidth="1"/>
    <col min="1799" max="1799" width="8.88671875" style="237"/>
    <col min="1800" max="1802" width="9.109375" style="237" customWidth="1"/>
    <col min="1803" max="2048" width="8.88671875" style="237"/>
    <col min="2049" max="2049" width="0" style="237" hidden="1" customWidth="1"/>
    <col min="2050" max="2050" width="22.5546875" style="237" customWidth="1"/>
    <col min="2051" max="2054" width="14.6640625" style="237" customWidth="1"/>
    <col min="2055" max="2055" width="8.88671875" style="237"/>
    <col min="2056" max="2058" width="9.109375" style="237" customWidth="1"/>
    <col min="2059" max="2304" width="8.88671875" style="237"/>
    <col min="2305" max="2305" width="0" style="237" hidden="1" customWidth="1"/>
    <col min="2306" max="2306" width="22.5546875" style="237" customWidth="1"/>
    <col min="2307" max="2310" width="14.6640625" style="237" customWidth="1"/>
    <col min="2311" max="2311" width="8.88671875" style="237"/>
    <col min="2312" max="2314" width="9.109375" style="237" customWidth="1"/>
    <col min="2315" max="2560" width="8.88671875" style="237"/>
    <col min="2561" max="2561" width="0" style="237" hidden="1" customWidth="1"/>
    <col min="2562" max="2562" width="22.5546875" style="237" customWidth="1"/>
    <col min="2563" max="2566" width="14.6640625" style="237" customWidth="1"/>
    <col min="2567" max="2567" width="8.88671875" style="237"/>
    <col min="2568" max="2570" width="9.109375" style="237" customWidth="1"/>
    <col min="2571" max="2816" width="8.88671875" style="237"/>
    <col min="2817" max="2817" width="0" style="237" hidden="1" customWidth="1"/>
    <col min="2818" max="2818" width="22.5546875" style="237" customWidth="1"/>
    <col min="2819" max="2822" width="14.6640625" style="237" customWidth="1"/>
    <col min="2823" max="2823" width="8.88671875" style="237"/>
    <col min="2824" max="2826" width="9.109375" style="237" customWidth="1"/>
    <col min="2827" max="3072" width="8.88671875" style="237"/>
    <col min="3073" max="3073" width="0" style="237" hidden="1" customWidth="1"/>
    <col min="3074" max="3074" width="22.5546875" style="237" customWidth="1"/>
    <col min="3075" max="3078" width="14.6640625" style="237" customWidth="1"/>
    <col min="3079" max="3079" width="8.88671875" style="237"/>
    <col min="3080" max="3082" width="9.109375" style="237" customWidth="1"/>
    <col min="3083" max="3328" width="8.88671875" style="237"/>
    <col min="3329" max="3329" width="0" style="237" hidden="1" customWidth="1"/>
    <col min="3330" max="3330" width="22.5546875" style="237" customWidth="1"/>
    <col min="3331" max="3334" width="14.6640625" style="237" customWidth="1"/>
    <col min="3335" max="3335" width="8.88671875" style="237"/>
    <col min="3336" max="3338" width="9.109375" style="237" customWidth="1"/>
    <col min="3339" max="3584" width="8.88671875" style="237"/>
    <col min="3585" max="3585" width="0" style="237" hidden="1" customWidth="1"/>
    <col min="3586" max="3586" width="22.5546875" style="237" customWidth="1"/>
    <col min="3587" max="3590" width="14.6640625" style="237" customWidth="1"/>
    <col min="3591" max="3591" width="8.88671875" style="237"/>
    <col min="3592" max="3594" width="9.109375" style="237" customWidth="1"/>
    <col min="3595" max="3840" width="8.88671875" style="237"/>
    <col min="3841" max="3841" width="0" style="237" hidden="1" customWidth="1"/>
    <col min="3842" max="3842" width="22.5546875" style="237" customWidth="1"/>
    <col min="3843" max="3846" width="14.6640625" style="237" customWidth="1"/>
    <col min="3847" max="3847" width="8.88671875" style="237"/>
    <col min="3848" max="3850" width="9.109375" style="237" customWidth="1"/>
    <col min="3851" max="4096" width="8.88671875" style="237"/>
    <col min="4097" max="4097" width="0" style="237" hidden="1" customWidth="1"/>
    <col min="4098" max="4098" width="22.5546875" style="237" customWidth="1"/>
    <col min="4099" max="4102" width="14.6640625" style="237" customWidth="1"/>
    <col min="4103" max="4103" width="8.88671875" style="237"/>
    <col min="4104" max="4106" width="9.109375" style="237" customWidth="1"/>
    <col min="4107" max="4352" width="8.88671875" style="237"/>
    <col min="4353" max="4353" width="0" style="237" hidden="1" customWidth="1"/>
    <col min="4354" max="4354" width="22.5546875" style="237" customWidth="1"/>
    <col min="4355" max="4358" width="14.6640625" style="237" customWidth="1"/>
    <col min="4359" max="4359" width="8.88671875" style="237"/>
    <col min="4360" max="4362" width="9.109375" style="237" customWidth="1"/>
    <col min="4363" max="4608" width="8.88671875" style="237"/>
    <col min="4609" max="4609" width="0" style="237" hidden="1" customWidth="1"/>
    <col min="4610" max="4610" width="22.5546875" style="237" customWidth="1"/>
    <col min="4611" max="4614" width="14.6640625" style="237" customWidth="1"/>
    <col min="4615" max="4615" width="8.88671875" style="237"/>
    <col min="4616" max="4618" width="9.109375" style="237" customWidth="1"/>
    <col min="4619" max="4864" width="8.88671875" style="237"/>
    <col min="4865" max="4865" width="0" style="237" hidden="1" customWidth="1"/>
    <col min="4866" max="4866" width="22.5546875" style="237" customWidth="1"/>
    <col min="4867" max="4870" width="14.6640625" style="237" customWidth="1"/>
    <col min="4871" max="4871" width="8.88671875" style="237"/>
    <col min="4872" max="4874" width="9.109375" style="237" customWidth="1"/>
    <col min="4875" max="5120" width="8.88671875" style="237"/>
    <col min="5121" max="5121" width="0" style="237" hidden="1" customWidth="1"/>
    <col min="5122" max="5122" width="22.5546875" style="237" customWidth="1"/>
    <col min="5123" max="5126" width="14.6640625" style="237" customWidth="1"/>
    <col min="5127" max="5127" width="8.88671875" style="237"/>
    <col min="5128" max="5130" width="9.109375" style="237" customWidth="1"/>
    <col min="5131" max="5376" width="8.88671875" style="237"/>
    <col min="5377" max="5377" width="0" style="237" hidden="1" customWidth="1"/>
    <col min="5378" max="5378" width="22.5546875" style="237" customWidth="1"/>
    <col min="5379" max="5382" width="14.6640625" style="237" customWidth="1"/>
    <col min="5383" max="5383" width="8.88671875" style="237"/>
    <col min="5384" max="5386" width="9.109375" style="237" customWidth="1"/>
    <col min="5387" max="5632" width="8.88671875" style="237"/>
    <col min="5633" max="5633" width="0" style="237" hidden="1" customWidth="1"/>
    <col min="5634" max="5634" width="22.5546875" style="237" customWidth="1"/>
    <col min="5635" max="5638" width="14.6640625" style="237" customWidth="1"/>
    <col min="5639" max="5639" width="8.88671875" style="237"/>
    <col min="5640" max="5642" width="9.109375" style="237" customWidth="1"/>
    <col min="5643" max="5888" width="8.88671875" style="237"/>
    <col min="5889" max="5889" width="0" style="237" hidden="1" customWidth="1"/>
    <col min="5890" max="5890" width="22.5546875" style="237" customWidth="1"/>
    <col min="5891" max="5894" width="14.6640625" style="237" customWidth="1"/>
    <col min="5895" max="5895" width="8.88671875" style="237"/>
    <col min="5896" max="5898" width="9.109375" style="237" customWidth="1"/>
    <col min="5899" max="6144" width="8.88671875" style="237"/>
    <col min="6145" max="6145" width="0" style="237" hidden="1" customWidth="1"/>
    <col min="6146" max="6146" width="22.5546875" style="237" customWidth="1"/>
    <col min="6147" max="6150" width="14.6640625" style="237" customWidth="1"/>
    <col min="6151" max="6151" width="8.88671875" style="237"/>
    <col min="6152" max="6154" width="9.109375" style="237" customWidth="1"/>
    <col min="6155" max="6400" width="8.88671875" style="237"/>
    <col min="6401" max="6401" width="0" style="237" hidden="1" customWidth="1"/>
    <col min="6402" max="6402" width="22.5546875" style="237" customWidth="1"/>
    <col min="6403" max="6406" width="14.6640625" style="237" customWidth="1"/>
    <col min="6407" max="6407" width="8.88671875" style="237"/>
    <col min="6408" max="6410" width="9.109375" style="237" customWidth="1"/>
    <col min="6411" max="6656" width="8.88671875" style="237"/>
    <col min="6657" max="6657" width="0" style="237" hidden="1" customWidth="1"/>
    <col min="6658" max="6658" width="22.5546875" style="237" customWidth="1"/>
    <col min="6659" max="6662" width="14.6640625" style="237" customWidth="1"/>
    <col min="6663" max="6663" width="8.88671875" style="237"/>
    <col min="6664" max="6666" width="9.109375" style="237" customWidth="1"/>
    <col min="6667" max="6912" width="8.88671875" style="237"/>
    <col min="6913" max="6913" width="0" style="237" hidden="1" customWidth="1"/>
    <col min="6914" max="6914" width="22.5546875" style="237" customWidth="1"/>
    <col min="6915" max="6918" width="14.6640625" style="237" customWidth="1"/>
    <col min="6919" max="6919" width="8.88671875" style="237"/>
    <col min="6920" max="6922" width="9.109375" style="237" customWidth="1"/>
    <col min="6923" max="7168" width="8.88671875" style="237"/>
    <col min="7169" max="7169" width="0" style="237" hidden="1" customWidth="1"/>
    <col min="7170" max="7170" width="22.5546875" style="237" customWidth="1"/>
    <col min="7171" max="7174" width="14.6640625" style="237" customWidth="1"/>
    <col min="7175" max="7175" width="8.88671875" style="237"/>
    <col min="7176" max="7178" width="9.109375" style="237" customWidth="1"/>
    <col min="7179" max="7424" width="8.88671875" style="237"/>
    <col min="7425" max="7425" width="0" style="237" hidden="1" customWidth="1"/>
    <col min="7426" max="7426" width="22.5546875" style="237" customWidth="1"/>
    <col min="7427" max="7430" width="14.6640625" style="237" customWidth="1"/>
    <col min="7431" max="7431" width="8.88671875" style="237"/>
    <col min="7432" max="7434" width="9.109375" style="237" customWidth="1"/>
    <col min="7435" max="7680" width="8.88671875" style="237"/>
    <col min="7681" max="7681" width="0" style="237" hidden="1" customWidth="1"/>
    <col min="7682" max="7682" width="22.5546875" style="237" customWidth="1"/>
    <col min="7683" max="7686" width="14.6640625" style="237" customWidth="1"/>
    <col min="7687" max="7687" width="8.88671875" style="237"/>
    <col min="7688" max="7690" width="9.109375" style="237" customWidth="1"/>
    <col min="7691" max="7936" width="8.88671875" style="237"/>
    <col min="7937" max="7937" width="0" style="237" hidden="1" customWidth="1"/>
    <col min="7938" max="7938" width="22.5546875" style="237" customWidth="1"/>
    <col min="7939" max="7942" width="14.6640625" style="237" customWidth="1"/>
    <col min="7943" max="7943" width="8.88671875" style="237"/>
    <col min="7944" max="7946" width="9.109375" style="237" customWidth="1"/>
    <col min="7947" max="8192" width="8.88671875" style="237"/>
    <col min="8193" max="8193" width="0" style="237" hidden="1" customWidth="1"/>
    <col min="8194" max="8194" width="22.5546875" style="237" customWidth="1"/>
    <col min="8195" max="8198" width="14.6640625" style="237" customWidth="1"/>
    <col min="8199" max="8199" width="8.88671875" style="237"/>
    <col min="8200" max="8202" width="9.109375" style="237" customWidth="1"/>
    <col min="8203" max="8448" width="8.88671875" style="237"/>
    <col min="8449" max="8449" width="0" style="237" hidden="1" customWidth="1"/>
    <col min="8450" max="8450" width="22.5546875" style="237" customWidth="1"/>
    <col min="8451" max="8454" width="14.6640625" style="237" customWidth="1"/>
    <col min="8455" max="8455" width="8.88671875" style="237"/>
    <col min="8456" max="8458" width="9.109375" style="237" customWidth="1"/>
    <col min="8459" max="8704" width="8.88671875" style="237"/>
    <col min="8705" max="8705" width="0" style="237" hidden="1" customWidth="1"/>
    <col min="8706" max="8706" width="22.5546875" style="237" customWidth="1"/>
    <col min="8707" max="8710" width="14.6640625" style="237" customWidth="1"/>
    <col min="8711" max="8711" width="8.88671875" style="237"/>
    <col min="8712" max="8714" width="9.109375" style="237" customWidth="1"/>
    <col min="8715" max="8960" width="8.88671875" style="237"/>
    <col min="8961" max="8961" width="0" style="237" hidden="1" customWidth="1"/>
    <col min="8962" max="8962" width="22.5546875" style="237" customWidth="1"/>
    <col min="8963" max="8966" width="14.6640625" style="237" customWidth="1"/>
    <col min="8967" max="8967" width="8.88671875" style="237"/>
    <col min="8968" max="8970" width="9.109375" style="237" customWidth="1"/>
    <col min="8971" max="9216" width="8.88671875" style="237"/>
    <col min="9217" max="9217" width="0" style="237" hidden="1" customWidth="1"/>
    <col min="9218" max="9218" width="22.5546875" style="237" customWidth="1"/>
    <col min="9219" max="9222" width="14.6640625" style="237" customWidth="1"/>
    <col min="9223" max="9223" width="8.88671875" style="237"/>
    <col min="9224" max="9226" width="9.109375" style="237" customWidth="1"/>
    <col min="9227" max="9472" width="8.88671875" style="237"/>
    <col min="9473" max="9473" width="0" style="237" hidden="1" customWidth="1"/>
    <col min="9474" max="9474" width="22.5546875" style="237" customWidth="1"/>
    <col min="9475" max="9478" width="14.6640625" style="237" customWidth="1"/>
    <col min="9479" max="9479" width="8.88671875" style="237"/>
    <col min="9480" max="9482" width="9.109375" style="237" customWidth="1"/>
    <col min="9483" max="9728" width="8.88671875" style="237"/>
    <col min="9729" max="9729" width="0" style="237" hidden="1" customWidth="1"/>
    <col min="9730" max="9730" width="22.5546875" style="237" customWidth="1"/>
    <col min="9731" max="9734" width="14.6640625" style="237" customWidth="1"/>
    <col min="9735" max="9735" width="8.88671875" style="237"/>
    <col min="9736" max="9738" width="9.109375" style="237" customWidth="1"/>
    <col min="9739" max="9984" width="8.88671875" style="237"/>
    <col min="9985" max="9985" width="0" style="237" hidden="1" customWidth="1"/>
    <col min="9986" max="9986" width="22.5546875" style="237" customWidth="1"/>
    <col min="9987" max="9990" width="14.6640625" style="237" customWidth="1"/>
    <col min="9991" max="9991" width="8.88671875" style="237"/>
    <col min="9992" max="9994" width="9.109375" style="237" customWidth="1"/>
    <col min="9995" max="10240" width="8.88671875" style="237"/>
    <col min="10241" max="10241" width="0" style="237" hidden="1" customWidth="1"/>
    <col min="10242" max="10242" width="22.5546875" style="237" customWidth="1"/>
    <col min="10243" max="10246" width="14.6640625" style="237" customWidth="1"/>
    <col min="10247" max="10247" width="8.88671875" style="237"/>
    <col min="10248" max="10250" width="9.109375" style="237" customWidth="1"/>
    <col min="10251" max="10496" width="8.88671875" style="237"/>
    <col min="10497" max="10497" width="0" style="237" hidden="1" customWidth="1"/>
    <col min="10498" max="10498" width="22.5546875" style="237" customWidth="1"/>
    <col min="10499" max="10502" width="14.6640625" style="237" customWidth="1"/>
    <col min="10503" max="10503" width="8.88671875" style="237"/>
    <col min="10504" max="10506" width="9.109375" style="237" customWidth="1"/>
    <col min="10507" max="10752" width="8.88671875" style="237"/>
    <col min="10753" max="10753" width="0" style="237" hidden="1" customWidth="1"/>
    <col min="10754" max="10754" width="22.5546875" style="237" customWidth="1"/>
    <col min="10755" max="10758" width="14.6640625" style="237" customWidth="1"/>
    <col min="10759" max="10759" width="8.88671875" style="237"/>
    <col min="10760" max="10762" width="9.109375" style="237" customWidth="1"/>
    <col min="10763" max="11008" width="8.88671875" style="237"/>
    <col min="11009" max="11009" width="0" style="237" hidden="1" customWidth="1"/>
    <col min="11010" max="11010" width="22.5546875" style="237" customWidth="1"/>
    <col min="11011" max="11014" width="14.6640625" style="237" customWidth="1"/>
    <col min="11015" max="11015" width="8.88671875" style="237"/>
    <col min="11016" max="11018" width="9.109375" style="237" customWidth="1"/>
    <col min="11019" max="11264" width="8.88671875" style="237"/>
    <col min="11265" max="11265" width="0" style="237" hidden="1" customWidth="1"/>
    <col min="11266" max="11266" width="22.5546875" style="237" customWidth="1"/>
    <col min="11267" max="11270" width="14.6640625" style="237" customWidth="1"/>
    <col min="11271" max="11271" width="8.88671875" style="237"/>
    <col min="11272" max="11274" width="9.109375" style="237" customWidth="1"/>
    <col min="11275" max="11520" width="8.88671875" style="237"/>
    <col min="11521" max="11521" width="0" style="237" hidden="1" customWidth="1"/>
    <col min="11522" max="11522" width="22.5546875" style="237" customWidth="1"/>
    <col min="11523" max="11526" width="14.6640625" style="237" customWidth="1"/>
    <col min="11527" max="11527" width="8.88671875" style="237"/>
    <col min="11528" max="11530" width="9.109375" style="237" customWidth="1"/>
    <col min="11531" max="11776" width="8.88671875" style="237"/>
    <col min="11777" max="11777" width="0" style="237" hidden="1" customWidth="1"/>
    <col min="11778" max="11778" width="22.5546875" style="237" customWidth="1"/>
    <col min="11779" max="11782" width="14.6640625" style="237" customWidth="1"/>
    <col min="11783" max="11783" width="8.88671875" style="237"/>
    <col min="11784" max="11786" width="9.109375" style="237" customWidth="1"/>
    <col min="11787" max="12032" width="8.88671875" style="237"/>
    <col min="12033" max="12033" width="0" style="237" hidden="1" customWidth="1"/>
    <col min="12034" max="12034" width="22.5546875" style="237" customWidth="1"/>
    <col min="12035" max="12038" width="14.6640625" style="237" customWidth="1"/>
    <col min="12039" max="12039" width="8.88671875" style="237"/>
    <col min="12040" max="12042" width="9.109375" style="237" customWidth="1"/>
    <col min="12043" max="12288" width="8.88671875" style="237"/>
    <col min="12289" max="12289" width="0" style="237" hidden="1" customWidth="1"/>
    <col min="12290" max="12290" width="22.5546875" style="237" customWidth="1"/>
    <col min="12291" max="12294" width="14.6640625" style="237" customWidth="1"/>
    <col min="12295" max="12295" width="8.88671875" style="237"/>
    <col min="12296" max="12298" width="9.109375" style="237" customWidth="1"/>
    <col min="12299" max="12544" width="8.88671875" style="237"/>
    <col min="12545" max="12545" width="0" style="237" hidden="1" customWidth="1"/>
    <col min="12546" max="12546" width="22.5546875" style="237" customWidth="1"/>
    <col min="12547" max="12550" width="14.6640625" style="237" customWidth="1"/>
    <col min="12551" max="12551" width="8.88671875" style="237"/>
    <col min="12552" max="12554" width="9.109375" style="237" customWidth="1"/>
    <col min="12555" max="12800" width="8.88671875" style="237"/>
    <col min="12801" max="12801" width="0" style="237" hidden="1" customWidth="1"/>
    <col min="12802" max="12802" width="22.5546875" style="237" customWidth="1"/>
    <col min="12803" max="12806" width="14.6640625" style="237" customWidth="1"/>
    <col min="12807" max="12807" width="8.88671875" style="237"/>
    <col min="12808" max="12810" width="9.109375" style="237" customWidth="1"/>
    <col min="12811" max="13056" width="8.88671875" style="237"/>
    <col min="13057" max="13057" width="0" style="237" hidden="1" customWidth="1"/>
    <col min="13058" max="13058" width="22.5546875" style="237" customWidth="1"/>
    <col min="13059" max="13062" width="14.6640625" style="237" customWidth="1"/>
    <col min="13063" max="13063" width="8.88671875" style="237"/>
    <col min="13064" max="13066" width="9.109375" style="237" customWidth="1"/>
    <col min="13067" max="13312" width="8.88671875" style="237"/>
    <col min="13313" max="13313" width="0" style="237" hidden="1" customWidth="1"/>
    <col min="13314" max="13314" width="22.5546875" style="237" customWidth="1"/>
    <col min="13315" max="13318" width="14.6640625" style="237" customWidth="1"/>
    <col min="13319" max="13319" width="8.88671875" style="237"/>
    <col min="13320" max="13322" width="9.109375" style="237" customWidth="1"/>
    <col min="13323" max="13568" width="8.88671875" style="237"/>
    <col min="13569" max="13569" width="0" style="237" hidden="1" customWidth="1"/>
    <col min="13570" max="13570" width="22.5546875" style="237" customWidth="1"/>
    <col min="13571" max="13574" width="14.6640625" style="237" customWidth="1"/>
    <col min="13575" max="13575" width="8.88671875" style="237"/>
    <col min="13576" max="13578" width="9.109375" style="237" customWidth="1"/>
    <col min="13579" max="13824" width="8.88671875" style="237"/>
    <col min="13825" max="13825" width="0" style="237" hidden="1" customWidth="1"/>
    <col min="13826" max="13826" width="22.5546875" style="237" customWidth="1"/>
    <col min="13827" max="13830" width="14.6640625" style="237" customWidth="1"/>
    <col min="13831" max="13831" width="8.88671875" style="237"/>
    <col min="13832" max="13834" width="9.109375" style="237" customWidth="1"/>
    <col min="13835" max="14080" width="8.88671875" style="237"/>
    <col min="14081" max="14081" width="0" style="237" hidden="1" customWidth="1"/>
    <col min="14082" max="14082" width="22.5546875" style="237" customWidth="1"/>
    <col min="14083" max="14086" width="14.6640625" style="237" customWidth="1"/>
    <col min="14087" max="14087" width="8.88671875" style="237"/>
    <col min="14088" max="14090" width="9.109375" style="237" customWidth="1"/>
    <col min="14091" max="14336" width="8.88671875" style="237"/>
    <col min="14337" max="14337" width="0" style="237" hidden="1" customWidth="1"/>
    <col min="14338" max="14338" width="22.5546875" style="237" customWidth="1"/>
    <col min="14339" max="14342" width="14.6640625" style="237" customWidth="1"/>
    <col min="14343" max="14343" width="8.88671875" style="237"/>
    <col min="14344" max="14346" width="9.109375" style="237" customWidth="1"/>
    <col min="14347" max="14592" width="8.88671875" style="237"/>
    <col min="14593" max="14593" width="0" style="237" hidden="1" customWidth="1"/>
    <col min="14594" max="14594" width="22.5546875" style="237" customWidth="1"/>
    <col min="14595" max="14598" width="14.6640625" style="237" customWidth="1"/>
    <col min="14599" max="14599" width="8.88671875" style="237"/>
    <col min="14600" max="14602" width="9.109375" style="237" customWidth="1"/>
    <col min="14603" max="14848" width="8.88671875" style="237"/>
    <col min="14849" max="14849" width="0" style="237" hidden="1" customWidth="1"/>
    <col min="14850" max="14850" width="22.5546875" style="237" customWidth="1"/>
    <col min="14851" max="14854" width="14.6640625" style="237" customWidth="1"/>
    <col min="14855" max="14855" width="8.88671875" style="237"/>
    <col min="14856" max="14858" width="9.109375" style="237" customWidth="1"/>
    <col min="14859" max="15104" width="8.88671875" style="237"/>
    <col min="15105" max="15105" width="0" style="237" hidden="1" customWidth="1"/>
    <col min="15106" max="15106" width="22.5546875" style="237" customWidth="1"/>
    <col min="15107" max="15110" width="14.6640625" style="237" customWidth="1"/>
    <col min="15111" max="15111" width="8.88671875" style="237"/>
    <col min="15112" max="15114" width="9.109375" style="237" customWidth="1"/>
    <col min="15115" max="15360" width="8.88671875" style="237"/>
    <col min="15361" max="15361" width="0" style="237" hidden="1" customWidth="1"/>
    <col min="15362" max="15362" width="22.5546875" style="237" customWidth="1"/>
    <col min="15363" max="15366" width="14.6640625" style="237" customWidth="1"/>
    <col min="15367" max="15367" width="8.88671875" style="237"/>
    <col min="15368" max="15370" width="9.109375" style="237" customWidth="1"/>
    <col min="15371" max="15616" width="8.88671875" style="237"/>
    <col min="15617" max="15617" width="0" style="237" hidden="1" customWidth="1"/>
    <col min="15618" max="15618" width="22.5546875" style="237" customWidth="1"/>
    <col min="15619" max="15622" width="14.6640625" style="237" customWidth="1"/>
    <col min="15623" max="15623" width="8.88671875" style="237"/>
    <col min="15624" max="15626" width="9.109375" style="237" customWidth="1"/>
    <col min="15627" max="15872" width="8.88671875" style="237"/>
    <col min="15873" max="15873" width="0" style="237" hidden="1" customWidth="1"/>
    <col min="15874" max="15874" width="22.5546875" style="237" customWidth="1"/>
    <col min="15875" max="15878" width="14.6640625" style="237" customWidth="1"/>
    <col min="15879" max="15879" width="8.88671875" style="237"/>
    <col min="15880" max="15882" width="9.109375" style="237" customWidth="1"/>
    <col min="15883" max="16128" width="8.88671875" style="237"/>
    <col min="16129" max="16129" width="0" style="237" hidden="1" customWidth="1"/>
    <col min="16130" max="16130" width="22.5546875" style="237" customWidth="1"/>
    <col min="16131" max="16134" width="14.6640625" style="237" customWidth="1"/>
    <col min="16135" max="16135" width="8.88671875" style="237"/>
    <col min="16136" max="16138" width="9.109375" style="237" customWidth="1"/>
    <col min="16139" max="16384" width="8.88671875" style="237"/>
  </cols>
  <sheetData>
    <row r="1" spans="1:14" s="215" customFormat="1" ht="15.6" customHeight="1" x14ac:dyDescent="0.3">
      <c r="F1" s="216"/>
    </row>
    <row r="2" spans="1:14" s="215" customFormat="1" ht="22.8" x14ac:dyDescent="0.3">
      <c r="A2" s="384" t="s">
        <v>6</v>
      </c>
      <c r="B2" s="384"/>
      <c r="C2" s="384"/>
      <c r="D2" s="384"/>
      <c r="E2" s="384"/>
      <c r="F2" s="384"/>
    </row>
    <row r="3" spans="1:14" s="215" customFormat="1" ht="22.8" x14ac:dyDescent="0.3">
      <c r="A3" s="384" t="s">
        <v>7</v>
      </c>
      <c r="B3" s="384"/>
      <c r="C3" s="384"/>
      <c r="D3" s="384"/>
      <c r="E3" s="384"/>
      <c r="F3" s="384"/>
    </row>
    <row r="4" spans="1:14" s="215" customFormat="1" ht="21" customHeight="1" x14ac:dyDescent="0.3">
      <c r="A4" s="217"/>
      <c r="B4" s="385" t="s">
        <v>502</v>
      </c>
      <c r="C4" s="386"/>
      <c r="D4" s="386"/>
      <c r="E4" s="386"/>
      <c r="F4" s="386"/>
    </row>
    <row r="5" spans="1:14" s="215" customFormat="1" ht="17.399999999999999" customHeight="1" x14ac:dyDescent="0.3">
      <c r="A5" s="217"/>
      <c r="B5" s="387" t="s">
        <v>8</v>
      </c>
      <c r="C5" s="387"/>
      <c r="D5" s="387"/>
      <c r="E5" s="387"/>
      <c r="F5" s="387"/>
    </row>
    <row r="6" spans="1:14" s="215" customFormat="1" ht="17.399999999999999" customHeight="1" x14ac:dyDescent="0.3">
      <c r="A6" s="217"/>
      <c r="B6" s="387" t="s">
        <v>9</v>
      </c>
      <c r="C6" s="388"/>
      <c r="D6" s="388"/>
      <c r="E6" s="388"/>
      <c r="F6" s="388"/>
    </row>
    <row r="7" spans="1:14" s="215" customFormat="1" ht="10.8" customHeight="1" x14ac:dyDescent="0.3">
      <c r="A7" s="217"/>
      <c r="B7" s="217"/>
      <c r="C7" s="217"/>
      <c r="D7" s="217"/>
      <c r="E7" s="217"/>
      <c r="F7" s="218" t="s">
        <v>189</v>
      </c>
    </row>
    <row r="8" spans="1:14" s="220" customFormat="1" ht="24.75" customHeight="1" x14ac:dyDescent="0.3">
      <c r="A8" s="219"/>
      <c r="B8" s="389"/>
      <c r="C8" s="390" t="s">
        <v>503</v>
      </c>
      <c r="D8" s="390" t="s">
        <v>451</v>
      </c>
      <c r="E8" s="391" t="s">
        <v>11</v>
      </c>
      <c r="F8" s="391"/>
    </row>
    <row r="9" spans="1:14" s="220" customFormat="1" ht="22.5" customHeight="1" x14ac:dyDescent="0.3">
      <c r="A9" s="219"/>
      <c r="B9" s="389"/>
      <c r="C9" s="390"/>
      <c r="D9" s="390"/>
      <c r="E9" s="221" t="s">
        <v>0</v>
      </c>
      <c r="F9" s="221" t="s">
        <v>3</v>
      </c>
    </row>
    <row r="10" spans="1:14" s="222" customFormat="1" ht="27.75" customHeight="1" x14ac:dyDescent="0.3">
      <c r="B10" s="223" t="s">
        <v>504</v>
      </c>
      <c r="C10" s="224">
        <f>SUM(C11:C39)</f>
        <v>2673</v>
      </c>
      <c r="D10" s="224">
        <f>SUM(D11:D39)</f>
        <v>7479</v>
      </c>
      <c r="E10" s="225">
        <f>ROUND(D10/C10*100,1)</f>
        <v>279.8</v>
      </c>
      <c r="F10" s="226">
        <f>D10-C10</f>
        <v>4806</v>
      </c>
      <c r="H10" s="227"/>
      <c r="I10" s="227"/>
      <c r="J10" s="227"/>
      <c r="L10" s="228"/>
      <c r="N10" s="228"/>
    </row>
    <row r="11" spans="1:14" s="229" customFormat="1" ht="19.95" customHeight="1" x14ac:dyDescent="0.3">
      <c r="B11" s="230" t="s">
        <v>505</v>
      </c>
      <c r="C11" s="231">
        <v>9</v>
      </c>
      <c r="D11" s="231">
        <v>94</v>
      </c>
      <c r="E11" s="232" t="s">
        <v>506</v>
      </c>
      <c r="F11" s="231">
        <f t="shared" ref="F11:F39" si="0">D11-C11</f>
        <v>85</v>
      </c>
      <c r="H11" s="227"/>
      <c r="I11" s="227"/>
      <c r="J11" s="233"/>
      <c r="K11" s="234"/>
      <c r="L11" s="228"/>
      <c r="N11" s="228"/>
    </row>
    <row r="12" spans="1:14" s="229" customFormat="1" ht="19.95" customHeight="1" x14ac:dyDescent="0.3">
      <c r="B12" s="230" t="s">
        <v>507</v>
      </c>
      <c r="C12" s="231">
        <v>68</v>
      </c>
      <c r="D12" s="231">
        <v>248</v>
      </c>
      <c r="E12" s="232" t="s">
        <v>508</v>
      </c>
      <c r="F12" s="231">
        <f t="shared" si="0"/>
        <v>180</v>
      </c>
      <c r="H12" s="227"/>
      <c r="I12" s="227"/>
      <c r="J12" s="233"/>
      <c r="K12" s="234"/>
      <c r="L12" s="228"/>
      <c r="N12" s="228"/>
    </row>
    <row r="13" spans="1:14" s="229" customFormat="1" ht="19.95" customHeight="1" x14ac:dyDescent="0.3">
      <c r="B13" s="230" t="s">
        <v>509</v>
      </c>
      <c r="C13" s="231">
        <v>0</v>
      </c>
      <c r="D13" s="231">
        <v>205</v>
      </c>
      <c r="E13" s="232"/>
      <c r="F13" s="231">
        <f t="shared" si="0"/>
        <v>205</v>
      </c>
      <c r="H13" s="227"/>
      <c r="I13" s="227"/>
      <c r="J13" s="233"/>
      <c r="K13" s="234"/>
      <c r="L13" s="228"/>
      <c r="N13" s="228"/>
    </row>
    <row r="14" spans="1:14" s="229" customFormat="1" ht="19.95" customHeight="1" x14ac:dyDescent="0.3">
      <c r="B14" s="230" t="s">
        <v>510</v>
      </c>
      <c r="C14" s="231">
        <v>14</v>
      </c>
      <c r="D14" s="231">
        <v>496</v>
      </c>
      <c r="E14" s="232" t="s">
        <v>511</v>
      </c>
      <c r="F14" s="231">
        <f t="shared" si="0"/>
        <v>482</v>
      </c>
      <c r="H14" s="227"/>
      <c r="I14" s="227"/>
      <c r="J14" s="233"/>
      <c r="K14" s="234"/>
      <c r="L14" s="228"/>
      <c r="N14" s="228"/>
    </row>
    <row r="15" spans="1:14" s="229" customFormat="1" ht="19.95" customHeight="1" x14ac:dyDescent="0.3">
      <c r="B15" s="230" t="s">
        <v>512</v>
      </c>
      <c r="C15" s="231">
        <v>23</v>
      </c>
      <c r="D15" s="231">
        <v>127</v>
      </c>
      <c r="E15" s="232" t="s">
        <v>513</v>
      </c>
      <c r="F15" s="231">
        <f t="shared" si="0"/>
        <v>104</v>
      </c>
      <c r="H15" s="227"/>
      <c r="I15" s="227"/>
      <c r="J15" s="233"/>
      <c r="K15" s="234"/>
      <c r="L15" s="228"/>
      <c r="N15" s="228"/>
    </row>
    <row r="16" spans="1:14" s="229" customFormat="1" ht="19.95" customHeight="1" x14ac:dyDescent="0.3">
      <c r="B16" s="230" t="s">
        <v>514</v>
      </c>
      <c r="C16" s="231">
        <v>9</v>
      </c>
      <c r="D16" s="231">
        <v>83</v>
      </c>
      <c r="E16" s="232" t="s">
        <v>515</v>
      </c>
      <c r="F16" s="231">
        <f t="shared" si="0"/>
        <v>74</v>
      </c>
      <c r="H16" s="227"/>
      <c r="I16" s="227"/>
      <c r="J16" s="233"/>
      <c r="K16" s="234"/>
      <c r="L16" s="228"/>
      <c r="N16" s="228"/>
    </row>
    <row r="17" spans="2:14" s="229" customFormat="1" ht="19.95" customHeight="1" x14ac:dyDescent="0.3">
      <c r="B17" s="230" t="s">
        <v>516</v>
      </c>
      <c r="C17" s="231">
        <v>132</v>
      </c>
      <c r="D17" s="231">
        <v>239</v>
      </c>
      <c r="E17" s="232" t="s">
        <v>517</v>
      </c>
      <c r="F17" s="231">
        <f t="shared" si="0"/>
        <v>107</v>
      </c>
      <c r="H17" s="227"/>
      <c r="I17" s="227"/>
      <c r="J17" s="233"/>
      <c r="K17" s="234"/>
      <c r="L17" s="228"/>
      <c r="N17" s="228"/>
    </row>
    <row r="18" spans="2:14" s="229" customFormat="1" ht="19.95" customHeight="1" x14ac:dyDescent="0.3">
      <c r="B18" s="230" t="s">
        <v>518</v>
      </c>
      <c r="C18" s="231">
        <v>7</v>
      </c>
      <c r="D18" s="231">
        <v>194</v>
      </c>
      <c r="E18" s="232" t="s">
        <v>519</v>
      </c>
      <c r="F18" s="231">
        <f t="shared" si="0"/>
        <v>187</v>
      </c>
      <c r="H18" s="227"/>
      <c r="I18" s="227"/>
      <c r="J18" s="233"/>
      <c r="K18" s="234"/>
      <c r="L18" s="228"/>
      <c r="N18" s="228"/>
    </row>
    <row r="19" spans="2:14" s="229" customFormat="1" ht="19.95" customHeight="1" x14ac:dyDescent="0.3">
      <c r="B19" s="230" t="s">
        <v>520</v>
      </c>
      <c r="C19" s="231">
        <v>9</v>
      </c>
      <c r="D19" s="231">
        <v>57</v>
      </c>
      <c r="E19" s="232" t="s">
        <v>521</v>
      </c>
      <c r="F19" s="231">
        <f t="shared" si="0"/>
        <v>48</v>
      </c>
      <c r="H19" s="227"/>
      <c r="I19" s="227"/>
      <c r="J19" s="233"/>
      <c r="K19" s="234"/>
      <c r="L19" s="228"/>
      <c r="N19" s="228"/>
    </row>
    <row r="20" spans="2:14" s="229" customFormat="1" ht="19.95" customHeight="1" x14ac:dyDescent="0.3">
      <c r="B20" s="230" t="s">
        <v>522</v>
      </c>
      <c r="C20" s="231">
        <v>261</v>
      </c>
      <c r="D20" s="231">
        <v>398</v>
      </c>
      <c r="E20" s="232" t="s">
        <v>523</v>
      </c>
      <c r="F20" s="231">
        <f t="shared" si="0"/>
        <v>137</v>
      </c>
      <c r="H20" s="227"/>
      <c r="I20" s="227"/>
      <c r="J20" s="233"/>
      <c r="K20" s="234"/>
      <c r="L20" s="228"/>
      <c r="N20" s="228"/>
    </row>
    <row r="21" spans="2:14" s="229" customFormat="1" ht="19.95" customHeight="1" x14ac:dyDescent="0.3">
      <c r="B21" s="230" t="s">
        <v>524</v>
      </c>
      <c r="C21" s="231">
        <v>0</v>
      </c>
      <c r="D21" s="231">
        <v>91</v>
      </c>
      <c r="E21" s="232"/>
      <c r="F21" s="231">
        <f t="shared" si="0"/>
        <v>91</v>
      </c>
      <c r="H21" s="227"/>
      <c r="I21" s="227"/>
      <c r="J21" s="233"/>
      <c r="K21" s="234"/>
      <c r="L21" s="228"/>
      <c r="N21" s="228"/>
    </row>
    <row r="22" spans="2:14" s="229" customFormat="1" ht="19.95" customHeight="1" x14ac:dyDescent="0.3">
      <c r="B22" s="230" t="s">
        <v>525</v>
      </c>
      <c r="C22" s="231">
        <v>15</v>
      </c>
      <c r="D22" s="231">
        <v>175</v>
      </c>
      <c r="E22" s="232" t="s">
        <v>526</v>
      </c>
      <c r="F22" s="231">
        <f t="shared" si="0"/>
        <v>160</v>
      </c>
      <c r="H22" s="227"/>
      <c r="I22" s="227"/>
      <c r="J22" s="233"/>
      <c r="K22" s="234"/>
      <c r="L22" s="228"/>
      <c r="N22" s="228"/>
    </row>
    <row r="23" spans="2:14" s="229" customFormat="1" ht="19.95" customHeight="1" x14ac:dyDescent="0.3">
      <c r="B23" s="230" t="s">
        <v>527</v>
      </c>
      <c r="C23" s="231">
        <v>195</v>
      </c>
      <c r="D23" s="231">
        <v>202</v>
      </c>
      <c r="E23" s="232">
        <f t="shared" ref="E23:E39" si="1">ROUND(D23/C23*100,1)</f>
        <v>103.6</v>
      </c>
      <c r="F23" s="231">
        <f t="shared" si="0"/>
        <v>7</v>
      </c>
      <c r="H23" s="227"/>
      <c r="I23" s="227"/>
      <c r="J23" s="233"/>
      <c r="K23" s="234"/>
      <c r="L23" s="228"/>
      <c r="N23" s="228"/>
    </row>
    <row r="24" spans="2:14" s="229" customFormat="1" ht="19.95" customHeight="1" x14ac:dyDescent="0.3">
      <c r="B24" s="230" t="s">
        <v>528</v>
      </c>
      <c r="C24" s="231">
        <v>8</v>
      </c>
      <c r="D24" s="231">
        <v>330</v>
      </c>
      <c r="E24" s="232" t="s">
        <v>529</v>
      </c>
      <c r="F24" s="231">
        <f t="shared" si="0"/>
        <v>322</v>
      </c>
      <c r="H24" s="227"/>
      <c r="I24" s="227"/>
      <c r="J24" s="233"/>
      <c r="K24" s="234"/>
      <c r="L24" s="228"/>
      <c r="N24" s="228"/>
    </row>
    <row r="25" spans="2:14" s="229" customFormat="1" ht="19.95" customHeight="1" x14ac:dyDescent="0.3">
      <c r="B25" s="230" t="s">
        <v>530</v>
      </c>
      <c r="C25" s="231">
        <v>3</v>
      </c>
      <c r="D25" s="231">
        <v>122</v>
      </c>
      <c r="E25" s="232" t="s">
        <v>531</v>
      </c>
      <c r="F25" s="231">
        <f t="shared" si="0"/>
        <v>119</v>
      </c>
      <c r="H25" s="227"/>
      <c r="I25" s="227"/>
      <c r="J25" s="233"/>
      <c r="K25" s="234"/>
      <c r="L25" s="228"/>
      <c r="N25" s="228"/>
    </row>
    <row r="26" spans="2:14" s="229" customFormat="1" ht="19.95" customHeight="1" x14ac:dyDescent="0.3">
      <c r="B26" s="230" t="s">
        <v>532</v>
      </c>
      <c r="C26" s="231">
        <v>22</v>
      </c>
      <c r="D26" s="231">
        <v>49</v>
      </c>
      <c r="E26" s="232" t="s">
        <v>533</v>
      </c>
      <c r="F26" s="231">
        <f t="shared" si="0"/>
        <v>27</v>
      </c>
      <c r="H26" s="227"/>
      <c r="I26" s="227"/>
      <c r="J26" s="233"/>
      <c r="K26" s="234"/>
      <c r="L26" s="228"/>
      <c r="N26" s="228"/>
    </row>
    <row r="27" spans="2:14" s="229" customFormat="1" ht="19.95" customHeight="1" x14ac:dyDescent="0.3">
      <c r="B27" s="230" t="s">
        <v>534</v>
      </c>
      <c r="C27" s="231">
        <v>90</v>
      </c>
      <c r="D27" s="231">
        <v>323</v>
      </c>
      <c r="E27" s="232" t="s">
        <v>508</v>
      </c>
      <c r="F27" s="231">
        <f t="shared" si="0"/>
        <v>233</v>
      </c>
      <c r="H27" s="227"/>
      <c r="I27" s="227"/>
      <c r="J27" s="233"/>
      <c r="K27" s="234"/>
      <c r="L27" s="228"/>
      <c r="N27" s="228"/>
    </row>
    <row r="28" spans="2:14" s="229" customFormat="1" ht="19.95" customHeight="1" x14ac:dyDescent="0.3">
      <c r="B28" s="230" t="s">
        <v>535</v>
      </c>
      <c r="C28" s="231">
        <v>31</v>
      </c>
      <c r="D28" s="231">
        <v>50</v>
      </c>
      <c r="E28" s="232" t="s">
        <v>536</v>
      </c>
      <c r="F28" s="231">
        <f t="shared" si="0"/>
        <v>19</v>
      </c>
      <c r="H28" s="227"/>
      <c r="I28" s="227"/>
      <c r="J28" s="233"/>
      <c r="K28" s="234"/>
      <c r="L28" s="228"/>
      <c r="N28" s="228"/>
    </row>
    <row r="29" spans="2:14" s="229" customFormat="1" ht="19.95" customHeight="1" x14ac:dyDescent="0.3">
      <c r="B29" s="230" t="s">
        <v>537</v>
      </c>
      <c r="C29" s="231">
        <v>7</v>
      </c>
      <c r="D29" s="231">
        <v>70</v>
      </c>
      <c r="E29" s="232" t="s">
        <v>538</v>
      </c>
      <c r="F29" s="231">
        <f t="shared" si="0"/>
        <v>63</v>
      </c>
      <c r="H29" s="227"/>
      <c r="I29" s="227"/>
      <c r="J29" s="233"/>
      <c r="K29" s="234"/>
      <c r="L29" s="228"/>
      <c r="N29" s="228"/>
    </row>
    <row r="30" spans="2:14" s="229" customFormat="1" ht="19.95" customHeight="1" x14ac:dyDescent="0.3">
      <c r="B30" s="230" t="s">
        <v>539</v>
      </c>
      <c r="C30" s="231">
        <v>5</v>
      </c>
      <c r="D30" s="231">
        <v>231</v>
      </c>
      <c r="E30" s="232" t="s">
        <v>540</v>
      </c>
      <c r="F30" s="231">
        <f t="shared" si="0"/>
        <v>226</v>
      </c>
      <c r="H30" s="227"/>
      <c r="I30" s="227"/>
      <c r="J30" s="233"/>
      <c r="K30" s="234"/>
      <c r="L30" s="228"/>
      <c r="N30" s="228"/>
    </row>
    <row r="31" spans="2:14" s="229" customFormat="1" ht="19.95" customHeight="1" x14ac:dyDescent="0.3">
      <c r="B31" s="230" t="s">
        <v>541</v>
      </c>
      <c r="C31" s="231">
        <v>13</v>
      </c>
      <c r="D31" s="231">
        <v>251</v>
      </c>
      <c r="E31" s="232" t="s">
        <v>542</v>
      </c>
      <c r="F31" s="231">
        <f t="shared" si="0"/>
        <v>238</v>
      </c>
      <c r="H31" s="227"/>
      <c r="I31" s="227"/>
      <c r="J31" s="233"/>
      <c r="K31" s="234"/>
      <c r="L31" s="228"/>
      <c r="N31" s="228"/>
    </row>
    <row r="32" spans="2:14" s="229" customFormat="1" ht="19.95" customHeight="1" x14ac:dyDescent="0.3">
      <c r="B32" s="230" t="s">
        <v>543</v>
      </c>
      <c r="C32" s="231">
        <v>37</v>
      </c>
      <c r="D32" s="231">
        <v>223</v>
      </c>
      <c r="E32" s="232" t="s">
        <v>544</v>
      </c>
      <c r="F32" s="231">
        <f t="shared" si="0"/>
        <v>186</v>
      </c>
      <c r="H32" s="227"/>
      <c r="I32" s="227"/>
      <c r="J32" s="233"/>
      <c r="K32" s="234"/>
      <c r="L32" s="228"/>
      <c r="N32" s="228"/>
    </row>
    <row r="33" spans="2:14" s="229" customFormat="1" ht="19.95" customHeight="1" x14ac:dyDescent="0.3">
      <c r="B33" s="230" t="s">
        <v>545</v>
      </c>
      <c r="C33" s="231">
        <v>86</v>
      </c>
      <c r="D33" s="231">
        <v>175</v>
      </c>
      <c r="E33" s="232" t="s">
        <v>546</v>
      </c>
      <c r="F33" s="231">
        <f t="shared" si="0"/>
        <v>89</v>
      </c>
      <c r="H33" s="227"/>
      <c r="I33" s="227"/>
      <c r="J33" s="233"/>
      <c r="K33" s="234"/>
      <c r="L33" s="228"/>
      <c r="N33" s="228"/>
    </row>
    <row r="34" spans="2:14" s="229" customFormat="1" ht="19.95" customHeight="1" x14ac:dyDescent="0.3">
      <c r="B34" s="230" t="s">
        <v>547</v>
      </c>
      <c r="C34" s="231">
        <v>159</v>
      </c>
      <c r="D34" s="231">
        <v>74</v>
      </c>
      <c r="E34" s="232">
        <f t="shared" si="1"/>
        <v>46.5</v>
      </c>
      <c r="F34" s="231">
        <f t="shared" si="0"/>
        <v>-85</v>
      </c>
      <c r="H34" s="227"/>
      <c r="I34" s="227"/>
      <c r="J34" s="233"/>
      <c r="K34" s="234"/>
      <c r="L34" s="228"/>
      <c r="N34" s="228"/>
    </row>
    <row r="35" spans="2:14" s="229" customFormat="1" ht="19.95" customHeight="1" x14ac:dyDescent="0.3">
      <c r="B35" s="230" t="s">
        <v>548</v>
      </c>
      <c r="C35" s="231">
        <v>0</v>
      </c>
      <c r="D35" s="231">
        <v>93</v>
      </c>
      <c r="E35" s="232"/>
      <c r="F35" s="231">
        <f t="shared" si="0"/>
        <v>93</v>
      </c>
      <c r="H35" s="227"/>
      <c r="I35" s="227"/>
      <c r="J35" s="233"/>
      <c r="K35" s="234"/>
      <c r="L35" s="228"/>
      <c r="N35" s="228"/>
    </row>
    <row r="36" spans="2:14" ht="18" x14ac:dyDescent="0.35">
      <c r="B36" s="235" t="s">
        <v>549</v>
      </c>
      <c r="C36" s="236">
        <v>25</v>
      </c>
      <c r="D36" s="236">
        <v>99</v>
      </c>
      <c r="E36" s="232" t="s">
        <v>550</v>
      </c>
      <c r="F36" s="231">
        <f t="shared" si="0"/>
        <v>74</v>
      </c>
      <c r="H36" s="227"/>
      <c r="I36" s="227"/>
    </row>
    <row r="37" spans="2:14" ht="18" x14ac:dyDescent="0.35">
      <c r="B37" s="235" t="s">
        <v>551</v>
      </c>
      <c r="C37" s="236">
        <v>63</v>
      </c>
      <c r="D37" s="236">
        <v>88</v>
      </c>
      <c r="E37" s="232">
        <f t="shared" si="1"/>
        <v>139.69999999999999</v>
      </c>
      <c r="F37" s="231">
        <f t="shared" si="0"/>
        <v>25</v>
      </c>
    </row>
    <row r="38" spans="2:14" ht="18" x14ac:dyDescent="0.35">
      <c r="B38" s="235" t="s">
        <v>552</v>
      </c>
      <c r="C38" s="236">
        <v>0</v>
      </c>
      <c r="D38" s="236">
        <v>0</v>
      </c>
      <c r="E38" s="232"/>
      <c r="F38" s="231">
        <f t="shared" si="0"/>
        <v>0</v>
      </c>
    </row>
    <row r="39" spans="2:14" ht="18" x14ac:dyDescent="0.35">
      <c r="B39" s="235" t="s">
        <v>553</v>
      </c>
      <c r="C39" s="236">
        <v>1382</v>
      </c>
      <c r="D39" s="236">
        <v>2692</v>
      </c>
      <c r="E39" s="232">
        <f t="shared" si="1"/>
        <v>194.8</v>
      </c>
      <c r="F39" s="231">
        <f t="shared" si="0"/>
        <v>1310</v>
      </c>
    </row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topLeftCell="A2" zoomScale="90" zoomScaleNormal="75" zoomScaleSheetLayoutView="90" workbookViewId="0">
      <selection activeCell="P18" sqref="P18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395" t="s">
        <v>325</v>
      </c>
      <c r="B1" s="395"/>
      <c r="C1" s="395"/>
      <c r="D1" s="395"/>
      <c r="E1" s="395"/>
      <c r="F1" s="395"/>
      <c r="G1" s="395"/>
      <c r="H1" s="395"/>
      <c r="I1" s="395"/>
      <c r="J1" s="173"/>
    </row>
    <row r="2" spans="1:12" s="2" customFormat="1" ht="19.5" customHeight="1" x14ac:dyDescent="0.35">
      <c r="A2" s="407" t="s">
        <v>75</v>
      </c>
      <c r="B2" s="407"/>
      <c r="C2" s="407"/>
      <c r="D2" s="407"/>
      <c r="E2" s="407"/>
      <c r="F2" s="407"/>
      <c r="G2" s="407"/>
      <c r="H2" s="407"/>
      <c r="I2" s="407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2" s="5" customFormat="1" ht="34.5" customHeight="1" x14ac:dyDescent="0.2">
      <c r="A4" s="408"/>
      <c r="B4" s="409" t="s">
        <v>451</v>
      </c>
      <c r="C4" s="410"/>
      <c r="D4" s="410"/>
      <c r="E4" s="411"/>
      <c r="F4" s="412" t="s">
        <v>452</v>
      </c>
      <c r="G4" s="413"/>
      <c r="H4" s="413"/>
      <c r="I4" s="414"/>
    </row>
    <row r="5" spans="1:12" s="5" customFormat="1" ht="69.75" customHeight="1" x14ac:dyDescent="0.2">
      <c r="A5" s="408"/>
      <c r="B5" s="176" t="s">
        <v>326</v>
      </c>
      <c r="C5" s="176" t="s">
        <v>327</v>
      </c>
      <c r="D5" s="176" t="s">
        <v>328</v>
      </c>
      <c r="E5" s="176" t="s">
        <v>327</v>
      </c>
      <c r="F5" s="176" t="s">
        <v>326</v>
      </c>
      <c r="G5" s="176" t="s">
        <v>327</v>
      </c>
      <c r="H5" s="176" t="s">
        <v>328</v>
      </c>
      <c r="I5" s="176" t="s">
        <v>327</v>
      </c>
    </row>
    <row r="6" spans="1:12" s="9" customFormat="1" ht="34.5" customHeight="1" x14ac:dyDescent="0.3">
      <c r="A6" s="177" t="s">
        <v>47</v>
      </c>
      <c r="B6" s="178">
        <v>18238</v>
      </c>
      <c r="C6" s="179">
        <v>50.907162396025228</v>
      </c>
      <c r="D6" s="178">
        <v>17588</v>
      </c>
      <c r="E6" s="180">
        <v>49.092837603974765</v>
      </c>
      <c r="F6" s="178">
        <v>13079</v>
      </c>
      <c r="G6" s="179">
        <v>51.859635210150678</v>
      </c>
      <c r="H6" s="178">
        <v>12141</v>
      </c>
      <c r="I6" s="180">
        <v>48.140364789849329</v>
      </c>
      <c r="K6" s="181"/>
      <c r="L6" s="207"/>
    </row>
    <row r="7" spans="1:12" s="9" customFormat="1" ht="34.5" customHeight="1" x14ac:dyDescent="0.3">
      <c r="A7" s="182" t="s">
        <v>76</v>
      </c>
      <c r="B7" s="178">
        <v>16397</v>
      </c>
      <c r="C7" s="179">
        <v>49.781407492865384</v>
      </c>
      <c r="D7" s="178">
        <v>16541</v>
      </c>
      <c r="E7" s="180">
        <v>50.218592507134616</v>
      </c>
      <c r="F7" s="178">
        <v>11906</v>
      </c>
      <c r="G7" s="183">
        <v>50.758867667121422</v>
      </c>
      <c r="H7" s="178">
        <v>11550</v>
      </c>
      <c r="I7" s="180">
        <v>49.241132332878578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3705</v>
      </c>
      <c r="C9" s="191">
        <v>34.059569773855486</v>
      </c>
      <c r="D9" s="192">
        <v>7173</v>
      </c>
      <c r="E9" s="193">
        <v>65.940430226144514</v>
      </c>
      <c r="F9" s="190">
        <v>2961</v>
      </c>
      <c r="G9" s="194">
        <v>36.596218020022249</v>
      </c>
      <c r="H9" s="192">
        <v>5130</v>
      </c>
      <c r="I9" s="193">
        <v>63.403781979977758</v>
      </c>
      <c r="J9" s="18"/>
      <c r="K9" s="181"/>
      <c r="L9" s="207"/>
    </row>
    <row r="10" spans="1:12" ht="15.6" x14ac:dyDescent="0.25">
      <c r="A10" s="14" t="s">
        <v>15</v>
      </c>
      <c r="B10" s="15">
        <v>53</v>
      </c>
      <c r="C10" s="191">
        <v>32.121212121212125</v>
      </c>
      <c r="D10" s="16">
        <v>112</v>
      </c>
      <c r="E10" s="193">
        <v>67.87878787878789</v>
      </c>
      <c r="F10" s="15">
        <v>38</v>
      </c>
      <c r="G10" s="194">
        <v>29.921259842519689</v>
      </c>
      <c r="H10" s="16">
        <v>89</v>
      </c>
      <c r="I10" s="193">
        <v>70.078740157480311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2224</v>
      </c>
      <c r="C11" s="191">
        <v>48.076091655858193</v>
      </c>
      <c r="D11" s="16">
        <v>2402</v>
      </c>
      <c r="E11" s="193">
        <v>51.923908344141815</v>
      </c>
      <c r="F11" s="15">
        <v>1572</v>
      </c>
      <c r="G11" s="194">
        <v>49.125</v>
      </c>
      <c r="H11" s="16">
        <v>1628</v>
      </c>
      <c r="I11" s="193">
        <v>50.875</v>
      </c>
      <c r="J11" s="18"/>
      <c r="K11" s="181"/>
      <c r="L11" s="207"/>
    </row>
    <row r="12" spans="1:12" ht="31.2" x14ac:dyDescent="0.25">
      <c r="A12" s="14" t="s">
        <v>17</v>
      </c>
      <c r="B12" s="15">
        <v>154</v>
      </c>
      <c r="C12" s="191">
        <v>42.19178082191781</v>
      </c>
      <c r="D12" s="16">
        <v>211</v>
      </c>
      <c r="E12" s="193">
        <v>57.80821917808219</v>
      </c>
      <c r="F12" s="15">
        <v>112</v>
      </c>
      <c r="G12" s="194">
        <v>43.75</v>
      </c>
      <c r="H12" s="16">
        <v>144</v>
      </c>
      <c r="I12" s="193">
        <v>56.25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56</v>
      </c>
      <c r="C13" s="191">
        <v>30.270270270270274</v>
      </c>
      <c r="D13" s="16">
        <v>129</v>
      </c>
      <c r="E13" s="193">
        <v>69.729729729729726</v>
      </c>
      <c r="F13" s="15">
        <v>37</v>
      </c>
      <c r="G13" s="194">
        <v>30.081300813008134</v>
      </c>
      <c r="H13" s="16">
        <v>86</v>
      </c>
      <c r="I13" s="193">
        <v>69.918699186991873</v>
      </c>
      <c r="J13" s="18"/>
      <c r="K13" s="181"/>
      <c r="L13" s="207"/>
    </row>
    <row r="14" spans="1:12" ht="15.6" x14ac:dyDescent="0.25">
      <c r="A14" s="14" t="s">
        <v>19</v>
      </c>
      <c r="B14" s="15">
        <v>182</v>
      </c>
      <c r="C14" s="191">
        <v>16.621004566210047</v>
      </c>
      <c r="D14" s="16">
        <v>913</v>
      </c>
      <c r="E14" s="193">
        <v>83.378995433789953</v>
      </c>
      <c r="F14" s="15">
        <v>123</v>
      </c>
      <c r="G14" s="194">
        <v>17.496443812233288</v>
      </c>
      <c r="H14" s="16">
        <v>580</v>
      </c>
      <c r="I14" s="193">
        <v>82.503556187766719</v>
      </c>
      <c r="J14" s="18"/>
      <c r="K14" s="181"/>
      <c r="L14" s="207"/>
    </row>
    <row r="15" spans="1:12" ht="31.2" x14ac:dyDescent="0.25">
      <c r="A15" s="14" t="s">
        <v>20</v>
      </c>
      <c r="B15" s="15">
        <v>2845</v>
      </c>
      <c r="C15" s="191">
        <v>66.162790697674424</v>
      </c>
      <c r="D15" s="16">
        <v>1455</v>
      </c>
      <c r="E15" s="193">
        <v>33.837209302325583</v>
      </c>
      <c r="F15" s="15">
        <v>1907</v>
      </c>
      <c r="G15" s="194">
        <v>66.123439667128991</v>
      </c>
      <c r="H15" s="16">
        <v>977</v>
      </c>
      <c r="I15" s="193">
        <v>33.876560332871016</v>
      </c>
      <c r="J15" s="18"/>
      <c r="K15" s="181"/>
      <c r="L15" s="207"/>
    </row>
    <row r="16" spans="1:12" ht="31.2" x14ac:dyDescent="0.25">
      <c r="A16" s="14" t="s">
        <v>21</v>
      </c>
      <c r="B16" s="15">
        <v>796</v>
      </c>
      <c r="C16" s="191">
        <v>45.201590005678597</v>
      </c>
      <c r="D16" s="16">
        <v>965</v>
      </c>
      <c r="E16" s="193">
        <v>54.798409994321403</v>
      </c>
      <c r="F16" s="15">
        <v>579</v>
      </c>
      <c r="G16" s="194">
        <v>44.64148033924441</v>
      </c>
      <c r="H16" s="16">
        <v>718</v>
      </c>
      <c r="I16" s="193">
        <v>55.35851966075559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544</v>
      </c>
      <c r="C17" s="191">
        <v>86.349206349206355</v>
      </c>
      <c r="D17" s="16">
        <v>86</v>
      </c>
      <c r="E17" s="193">
        <v>13.65079365079365</v>
      </c>
      <c r="F17" s="15">
        <v>340</v>
      </c>
      <c r="G17" s="194">
        <v>87.628865979381445</v>
      </c>
      <c r="H17" s="16">
        <v>48</v>
      </c>
      <c r="I17" s="193">
        <v>12.371134020618557</v>
      </c>
      <c r="J17" s="18"/>
      <c r="K17" s="181"/>
      <c r="L17" s="207"/>
    </row>
    <row r="18" spans="1:12" ht="15.6" x14ac:dyDescent="0.25">
      <c r="A18" s="14" t="s">
        <v>23</v>
      </c>
      <c r="B18" s="15">
        <v>141</v>
      </c>
      <c r="C18" s="191">
        <v>55.731225296442688</v>
      </c>
      <c r="D18" s="16">
        <v>112</v>
      </c>
      <c r="E18" s="193">
        <v>44.268774703557312</v>
      </c>
      <c r="F18" s="15">
        <v>91</v>
      </c>
      <c r="G18" s="194">
        <v>55.151515151515149</v>
      </c>
      <c r="H18" s="16">
        <v>74</v>
      </c>
      <c r="I18" s="193">
        <v>44.848484848484851</v>
      </c>
      <c r="J18" s="18"/>
      <c r="K18" s="181"/>
      <c r="L18" s="207"/>
    </row>
    <row r="19" spans="1:12" ht="15.6" x14ac:dyDescent="0.25">
      <c r="A19" s="14" t="s">
        <v>24</v>
      </c>
      <c r="B19" s="15">
        <v>277</v>
      </c>
      <c r="C19" s="191">
        <v>78.248587570621467</v>
      </c>
      <c r="D19" s="16">
        <v>77</v>
      </c>
      <c r="E19" s="193">
        <v>21.751412429378529</v>
      </c>
      <c r="F19" s="15">
        <v>197</v>
      </c>
      <c r="G19" s="194">
        <v>79.757085020242911</v>
      </c>
      <c r="H19" s="16">
        <v>50</v>
      </c>
      <c r="I19" s="193">
        <v>20.242914979757085</v>
      </c>
      <c r="J19" s="18"/>
      <c r="K19" s="181"/>
      <c r="L19" s="207"/>
    </row>
    <row r="20" spans="1:12" ht="15.6" x14ac:dyDescent="0.25">
      <c r="A20" s="14" t="s">
        <v>25</v>
      </c>
      <c r="B20" s="15">
        <v>106</v>
      </c>
      <c r="C20" s="191">
        <v>60.227272727272727</v>
      </c>
      <c r="D20" s="16">
        <v>70</v>
      </c>
      <c r="E20" s="193">
        <v>39.772727272727273</v>
      </c>
      <c r="F20" s="15">
        <v>68</v>
      </c>
      <c r="G20" s="194">
        <v>61.261261261261254</v>
      </c>
      <c r="H20" s="16">
        <v>43</v>
      </c>
      <c r="I20" s="193">
        <v>38.738738738738739</v>
      </c>
      <c r="J20" s="18"/>
      <c r="K20" s="181"/>
      <c r="L20" s="207"/>
    </row>
    <row r="21" spans="1:12" ht="15.6" x14ac:dyDescent="0.25">
      <c r="A21" s="14" t="s">
        <v>26</v>
      </c>
      <c r="B21" s="15">
        <v>293</v>
      </c>
      <c r="C21" s="191">
        <v>62.740899357601712</v>
      </c>
      <c r="D21" s="16">
        <v>174</v>
      </c>
      <c r="E21" s="193">
        <v>37.259100642398288</v>
      </c>
      <c r="F21" s="15">
        <v>194</v>
      </c>
      <c r="G21" s="194">
        <v>62.379421221864952</v>
      </c>
      <c r="H21" s="16">
        <v>117</v>
      </c>
      <c r="I21" s="193">
        <v>37.620578778135048</v>
      </c>
      <c r="J21" s="18"/>
      <c r="K21" s="181"/>
      <c r="L21" s="207"/>
    </row>
    <row r="22" spans="1:12" ht="31.2" x14ac:dyDescent="0.25">
      <c r="A22" s="14" t="s">
        <v>27</v>
      </c>
      <c r="B22" s="15">
        <v>259</v>
      </c>
      <c r="C22" s="191">
        <v>44.655172413793103</v>
      </c>
      <c r="D22" s="16">
        <v>321</v>
      </c>
      <c r="E22" s="193">
        <v>55.344827586206904</v>
      </c>
      <c r="F22" s="15">
        <v>163</v>
      </c>
      <c r="G22" s="194">
        <v>46.175637393767701</v>
      </c>
      <c r="H22" s="16">
        <v>190</v>
      </c>
      <c r="I22" s="193">
        <v>53.824362606232292</v>
      </c>
      <c r="J22" s="18"/>
      <c r="K22" s="181"/>
      <c r="L22" s="207"/>
    </row>
    <row r="23" spans="1:12" ht="31.2" x14ac:dyDescent="0.25">
      <c r="A23" s="14" t="s">
        <v>28</v>
      </c>
      <c r="B23" s="15">
        <v>2881</v>
      </c>
      <c r="C23" s="191">
        <v>59.784187590786473</v>
      </c>
      <c r="D23" s="16">
        <v>1938</v>
      </c>
      <c r="E23" s="193">
        <v>40.215812409213534</v>
      </c>
      <c r="F23" s="15">
        <v>2267</v>
      </c>
      <c r="G23" s="194">
        <v>61.838516093835239</v>
      </c>
      <c r="H23" s="16">
        <v>1399</v>
      </c>
      <c r="I23" s="193">
        <v>38.161483906164754</v>
      </c>
      <c r="J23" s="18"/>
      <c r="K23" s="181"/>
      <c r="L23" s="207"/>
    </row>
    <row r="24" spans="1:12" ht="15.6" x14ac:dyDescent="0.25">
      <c r="A24" s="14" t="s">
        <v>29</v>
      </c>
      <c r="B24" s="15">
        <v>454</v>
      </c>
      <c r="C24" s="191">
        <v>77.079796264855688</v>
      </c>
      <c r="D24" s="16">
        <v>135</v>
      </c>
      <c r="E24" s="193">
        <v>22.920203735144312</v>
      </c>
      <c r="F24" s="15">
        <v>330</v>
      </c>
      <c r="G24" s="194">
        <v>77.283372365339574</v>
      </c>
      <c r="H24" s="16">
        <v>97</v>
      </c>
      <c r="I24" s="193">
        <v>22.716627634660423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1187</v>
      </c>
      <c r="C25" s="191">
        <v>86.959706959706963</v>
      </c>
      <c r="D25" s="16">
        <v>178</v>
      </c>
      <c r="E25" s="193">
        <v>13.040293040293042</v>
      </c>
      <c r="F25" s="15">
        <v>768</v>
      </c>
      <c r="G25" s="194">
        <v>86.877828054298647</v>
      </c>
      <c r="H25" s="16">
        <v>116</v>
      </c>
      <c r="I25" s="193">
        <v>13.122171945701359</v>
      </c>
      <c r="J25" s="18"/>
      <c r="K25" s="181"/>
      <c r="L25" s="207"/>
    </row>
    <row r="26" spans="1:12" ht="15.6" x14ac:dyDescent="0.25">
      <c r="A26" s="14" t="s">
        <v>31</v>
      </c>
      <c r="B26" s="15">
        <v>54</v>
      </c>
      <c r="C26" s="191">
        <v>65.060240963855421</v>
      </c>
      <c r="D26" s="16">
        <v>29</v>
      </c>
      <c r="E26" s="193">
        <v>34.939759036144579</v>
      </c>
      <c r="F26" s="15">
        <v>32</v>
      </c>
      <c r="G26" s="194">
        <v>60.377358490566039</v>
      </c>
      <c r="H26" s="16">
        <v>21</v>
      </c>
      <c r="I26" s="193">
        <v>39.622641509433961</v>
      </c>
      <c r="J26" s="18"/>
      <c r="K26" s="181"/>
      <c r="L26" s="207"/>
    </row>
    <row r="27" spans="1:12" ht="15.6" x14ac:dyDescent="0.25">
      <c r="A27" s="14" t="s">
        <v>32</v>
      </c>
      <c r="B27" s="15">
        <v>186</v>
      </c>
      <c r="C27" s="191">
        <v>75.303643724696357</v>
      </c>
      <c r="D27" s="16">
        <v>61</v>
      </c>
      <c r="E27" s="193">
        <v>24.696356275303643</v>
      </c>
      <c r="F27" s="15">
        <v>127</v>
      </c>
      <c r="G27" s="194">
        <v>74.705882352941174</v>
      </c>
      <c r="H27" s="16">
        <v>43</v>
      </c>
      <c r="I27" s="193">
        <v>25.294117647058822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90" zoomScaleNormal="75" zoomScaleSheetLayoutView="90" workbookViewId="0">
      <selection activeCell="F17" sqref="F17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77734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395" t="s">
        <v>74</v>
      </c>
      <c r="B1" s="395"/>
      <c r="C1" s="395"/>
      <c r="D1" s="395"/>
      <c r="E1" s="395"/>
      <c r="F1" s="395"/>
      <c r="G1" s="395"/>
      <c r="I1" s="39"/>
    </row>
    <row r="2" spans="1:15" s="2" customFormat="1" ht="22.5" customHeight="1" x14ac:dyDescent="0.3">
      <c r="A2" s="415" t="s">
        <v>78</v>
      </c>
      <c r="B2" s="415"/>
      <c r="C2" s="415"/>
      <c r="D2" s="415"/>
      <c r="E2" s="415"/>
      <c r="F2" s="415"/>
      <c r="G2" s="415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447</v>
      </c>
      <c r="C4" s="106" t="s">
        <v>449</v>
      </c>
      <c r="D4" s="64" t="s">
        <v>46</v>
      </c>
      <c r="E4" s="109" t="s">
        <v>448</v>
      </c>
      <c r="F4" s="109" t="s">
        <v>450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v>4543</v>
      </c>
      <c r="C5" s="46">
        <v>4626</v>
      </c>
      <c r="D5" s="119">
        <v>101.82698657274929</v>
      </c>
      <c r="E5" s="46">
        <v>3398</v>
      </c>
      <c r="F5" s="46">
        <v>3200</v>
      </c>
      <c r="G5" s="119">
        <v>94.173042966450851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2047</v>
      </c>
      <c r="C6" s="16">
        <v>2381</v>
      </c>
      <c r="D6" s="119">
        <v>116.31656082071325</v>
      </c>
      <c r="E6" s="15">
        <v>1578</v>
      </c>
      <c r="F6" s="16">
        <v>1731</v>
      </c>
      <c r="G6" s="119">
        <v>109.69581749049431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154</v>
      </c>
      <c r="C7" s="16">
        <v>159</v>
      </c>
      <c r="D7" s="119">
        <v>103.24675324675326</v>
      </c>
      <c r="E7" s="15">
        <v>80</v>
      </c>
      <c r="F7" s="16">
        <v>98</v>
      </c>
      <c r="G7" s="119">
        <v>122.50000000000001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19</v>
      </c>
      <c r="C9" s="16">
        <v>9</v>
      </c>
      <c r="D9" s="119">
        <v>47.368421052631575</v>
      </c>
      <c r="E9" s="15">
        <v>13</v>
      </c>
      <c r="F9" s="16">
        <v>5</v>
      </c>
      <c r="G9" s="119">
        <v>38.461538461538467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186</v>
      </c>
      <c r="C10" s="16">
        <v>180</v>
      </c>
      <c r="D10" s="119">
        <v>96.774193548387103</v>
      </c>
      <c r="E10" s="15">
        <v>135</v>
      </c>
      <c r="F10" s="16">
        <v>93</v>
      </c>
      <c r="G10" s="119">
        <v>68.888888888888886</v>
      </c>
      <c r="H10" s="18"/>
      <c r="I10" s="19"/>
      <c r="J10" s="20"/>
    </row>
    <row r="11" spans="1:15" ht="31.2" x14ac:dyDescent="0.25">
      <c r="A11" s="14" t="s">
        <v>54</v>
      </c>
      <c r="B11" s="15">
        <v>3</v>
      </c>
      <c r="C11" s="16">
        <v>12</v>
      </c>
      <c r="D11" s="119">
        <v>400</v>
      </c>
      <c r="E11" s="15">
        <v>2</v>
      </c>
      <c r="F11" s="16">
        <v>9</v>
      </c>
      <c r="G11" s="119">
        <v>450</v>
      </c>
      <c r="H11" s="18"/>
      <c r="I11" s="19"/>
      <c r="J11" s="20"/>
    </row>
    <row r="12" spans="1:15" ht="62.4" x14ac:dyDescent="0.25">
      <c r="A12" s="14" t="s">
        <v>55</v>
      </c>
      <c r="B12" s="15">
        <v>194</v>
      </c>
      <c r="C12" s="16">
        <v>198</v>
      </c>
      <c r="D12" s="119">
        <v>102.06185567010309</v>
      </c>
      <c r="E12" s="15">
        <v>133</v>
      </c>
      <c r="F12" s="16">
        <v>120</v>
      </c>
      <c r="G12" s="119">
        <v>90.225563909774436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20</v>
      </c>
      <c r="C13" s="16">
        <v>31</v>
      </c>
      <c r="D13" s="119">
        <v>155</v>
      </c>
      <c r="E13" s="15">
        <v>13</v>
      </c>
      <c r="F13" s="16">
        <v>25</v>
      </c>
      <c r="G13" s="119">
        <v>192.30769230769232</v>
      </c>
      <c r="H13" s="18"/>
      <c r="I13" s="19"/>
      <c r="J13" s="20"/>
    </row>
    <row r="14" spans="1:15" ht="31.2" x14ac:dyDescent="0.25">
      <c r="A14" s="14" t="s">
        <v>57</v>
      </c>
      <c r="B14" s="15">
        <v>7</v>
      </c>
      <c r="C14" s="16">
        <v>15</v>
      </c>
      <c r="D14" s="119">
        <v>214.28571428571428</v>
      </c>
      <c r="E14" s="15">
        <v>4</v>
      </c>
      <c r="F14" s="16">
        <v>11</v>
      </c>
      <c r="G14" s="119">
        <v>275</v>
      </c>
      <c r="H14" s="18"/>
      <c r="I14" s="19"/>
      <c r="J14" s="20"/>
    </row>
    <row r="15" spans="1:15" ht="31.2" x14ac:dyDescent="0.25">
      <c r="A15" s="14" t="s">
        <v>58</v>
      </c>
      <c r="B15" s="15">
        <v>0</v>
      </c>
      <c r="C15" s="16">
        <v>2</v>
      </c>
      <c r="D15" s="119">
        <v>0</v>
      </c>
      <c r="E15" s="15">
        <v>0</v>
      </c>
      <c r="F15" s="16">
        <v>2</v>
      </c>
      <c r="G15" s="119">
        <v>0</v>
      </c>
      <c r="H15" s="18"/>
      <c r="I15" s="19"/>
      <c r="J15" s="20"/>
    </row>
    <row r="16" spans="1:15" ht="31.2" x14ac:dyDescent="0.25">
      <c r="A16" s="14" t="s">
        <v>59</v>
      </c>
      <c r="B16" s="15">
        <v>66</v>
      </c>
      <c r="C16" s="16">
        <v>84</v>
      </c>
      <c r="D16" s="119">
        <v>127.27272727272727</v>
      </c>
      <c r="E16" s="15">
        <v>40</v>
      </c>
      <c r="F16" s="16">
        <v>60</v>
      </c>
      <c r="G16" s="119">
        <v>150</v>
      </c>
      <c r="H16" s="18"/>
      <c r="I16" s="19"/>
      <c r="J16" s="20"/>
    </row>
    <row r="17" spans="1:10" ht="31.2" x14ac:dyDescent="0.25">
      <c r="A17" s="14" t="s">
        <v>60</v>
      </c>
      <c r="B17" s="15">
        <v>34</v>
      </c>
      <c r="C17" s="16">
        <v>30</v>
      </c>
      <c r="D17" s="119">
        <v>88.235294117647058</v>
      </c>
      <c r="E17" s="15">
        <v>22</v>
      </c>
      <c r="F17" s="16">
        <v>22</v>
      </c>
      <c r="G17" s="119">
        <v>100</v>
      </c>
      <c r="H17" s="18"/>
      <c r="I17" s="19"/>
      <c r="J17" s="20"/>
    </row>
    <row r="18" spans="1:10" ht="31.2" x14ac:dyDescent="0.25">
      <c r="A18" s="14" t="s">
        <v>61</v>
      </c>
      <c r="B18" s="15">
        <v>43</v>
      </c>
      <c r="C18" s="16">
        <v>37</v>
      </c>
      <c r="D18" s="119">
        <v>86.04651162790698</v>
      </c>
      <c r="E18" s="15">
        <v>28</v>
      </c>
      <c r="F18" s="16">
        <v>22</v>
      </c>
      <c r="G18" s="119">
        <v>78.571428571428569</v>
      </c>
      <c r="H18" s="18"/>
      <c r="I18" s="19"/>
      <c r="J18" s="20"/>
    </row>
    <row r="19" spans="1:10" ht="31.2" x14ac:dyDescent="0.25">
      <c r="A19" s="14" t="s">
        <v>62</v>
      </c>
      <c r="B19" s="15">
        <v>614</v>
      </c>
      <c r="C19" s="16">
        <v>390</v>
      </c>
      <c r="D19" s="119">
        <v>63.517915309446252</v>
      </c>
      <c r="E19" s="15">
        <v>518</v>
      </c>
      <c r="F19" s="16">
        <v>284</v>
      </c>
      <c r="G19" s="119">
        <v>54.826254826254825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9</v>
      </c>
      <c r="C20" s="16">
        <v>9</v>
      </c>
      <c r="D20" s="119">
        <v>100</v>
      </c>
      <c r="E20" s="15">
        <v>4</v>
      </c>
      <c r="F20" s="16">
        <v>6</v>
      </c>
      <c r="G20" s="119">
        <v>150</v>
      </c>
      <c r="H20" s="18"/>
      <c r="I20" s="19"/>
      <c r="J20" s="20"/>
    </row>
    <row r="21" spans="1:10" ht="31.2" x14ac:dyDescent="0.25">
      <c r="A21" s="14" t="s">
        <v>64</v>
      </c>
      <c r="B21" s="15">
        <v>334</v>
      </c>
      <c r="C21" s="16">
        <v>297</v>
      </c>
      <c r="D21" s="119">
        <v>88.922155688622752</v>
      </c>
      <c r="E21" s="15">
        <v>244</v>
      </c>
      <c r="F21" s="16">
        <v>180</v>
      </c>
      <c r="G21" s="119">
        <v>73.770491803278688</v>
      </c>
      <c r="H21" s="18"/>
      <c r="I21" s="19"/>
      <c r="J21" s="20"/>
    </row>
    <row r="22" spans="1:10" ht="31.2" x14ac:dyDescent="0.25">
      <c r="A22" s="14" t="s">
        <v>65</v>
      </c>
      <c r="B22" s="15">
        <v>16</v>
      </c>
      <c r="C22" s="16">
        <v>61</v>
      </c>
      <c r="D22" s="119">
        <v>381.25</v>
      </c>
      <c r="E22" s="15">
        <v>9</v>
      </c>
      <c r="F22" s="16">
        <v>24</v>
      </c>
      <c r="G22" s="119">
        <v>266.66666666666663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413</v>
      </c>
      <c r="C23" s="16">
        <v>297</v>
      </c>
      <c r="D23" s="119">
        <v>71.912832929782084</v>
      </c>
      <c r="E23" s="15">
        <v>347</v>
      </c>
      <c r="F23" s="16">
        <v>240</v>
      </c>
      <c r="G23" s="119">
        <v>69.164265129683002</v>
      </c>
      <c r="H23" s="18"/>
      <c r="I23" s="19"/>
      <c r="J23" s="23"/>
    </row>
    <row r="24" spans="1:10" ht="31.2" x14ac:dyDescent="0.25">
      <c r="A24" s="14" t="s">
        <v>67</v>
      </c>
      <c r="B24" s="15">
        <v>181</v>
      </c>
      <c r="C24" s="16">
        <v>164</v>
      </c>
      <c r="D24" s="119">
        <v>90.607734806629836</v>
      </c>
      <c r="E24" s="15">
        <v>98</v>
      </c>
      <c r="F24" s="16">
        <v>79</v>
      </c>
      <c r="G24" s="119">
        <v>80.612244897959187</v>
      </c>
      <c r="H24" s="18"/>
      <c r="I24" s="19"/>
      <c r="J24" s="23"/>
    </row>
    <row r="25" spans="1:10" ht="31.2" x14ac:dyDescent="0.25">
      <c r="A25" s="14" t="s">
        <v>68</v>
      </c>
      <c r="B25" s="15">
        <v>15</v>
      </c>
      <c r="C25" s="16">
        <v>16</v>
      </c>
      <c r="D25" s="119">
        <v>106.66666666666667</v>
      </c>
      <c r="E25" s="15">
        <v>12</v>
      </c>
      <c r="F25" s="16">
        <v>8</v>
      </c>
      <c r="G25" s="119">
        <v>66.666666666666657</v>
      </c>
      <c r="I25" s="19"/>
    </row>
    <row r="26" spans="1:10" ht="31.2" customHeight="1" x14ac:dyDescent="0.25">
      <c r="A26" s="14" t="s">
        <v>69</v>
      </c>
      <c r="B26" s="15">
        <v>32</v>
      </c>
      <c r="C26" s="16">
        <v>34</v>
      </c>
      <c r="D26" s="119">
        <v>106.25</v>
      </c>
      <c r="E26" s="15">
        <v>19</v>
      </c>
      <c r="F26" s="16">
        <v>20</v>
      </c>
      <c r="G26" s="119">
        <v>105.26315789473684</v>
      </c>
      <c r="I26" s="19"/>
    </row>
    <row r="27" spans="1:10" ht="31.2" customHeight="1" x14ac:dyDescent="0.25">
      <c r="A27" s="14" t="s">
        <v>70</v>
      </c>
      <c r="B27" s="15">
        <v>52</v>
      </c>
      <c r="C27" s="16">
        <v>55</v>
      </c>
      <c r="D27" s="119">
        <v>105.76923076923077</v>
      </c>
      <c r="E27" s="15">
        <v>38</v>
      </c>
      <c r="F27" s="16">
        <v>37</v>
      </c>
      <c r="G27" s="119">
        <v>97.368421052631575</v>
      </c>
      <c r="I27" s="19"/>
    </row>
    <row r="28" spans="1:10" ht="31.2" customHeight="1" x14ac:dyDescent="0.25">
      <c r="A28" s="14" t="s">
        <v>71</v>
      </c>
      <c r="B28" s="15">
        <v>29</v>
      </c>
      <c r="C28" s="16">
        <v>102</v>
      </c>
      <c r="D28" s="119">
        <v>351.72413793103448</v>
      </c>
      <c r="E28" s="15">
        <v>20</v>
      </c>
      <c r="F28" s="16">
        <v>72</v>
      </c>
      <c r="G28" s="119">
        <v>360</v>
      </c>
      <c r="I28" s="19"/>
    </row>
    <row r="29" spans="1:10" ht="31.2" customHeight="1" x14ac:dyDescent="0.25">
      <c r="A29" s="14" t="s">
        <v>72</v>
      </c>
      <c r="B29" s="15">
        <v>75</v>
      </c>
      <c r="C29" s="16">
        <v>63</v>
      </c>
      <c r="D29" s="119">
        <v>84</v>
      </c>
      <c r="E29" s="15">
        <v>41</v>
      </c>
      <c r="F29" s="16">
        <v>52</v>
      </c>
      <c r="G29" s="119">
        <v>126.82926829268293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90" zoomScaleNormal="75" zoomScaleSheetLayoutView="90" workbookViewId="0">
      <selection activeCell="M13" sqref="M13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395" t="s">
        <v>325</v>
      </c>
      <c r="B1" s="395"/>
      <c r="C1" s="395"/>
      <c r="D1" s="395"/>
      <c r="E1" s="395"/>
      <c r="F1" s="395"/>
      <c r="G1" s="395"/>
      <c r="H1" s="395"/>
      <c r="I1" s="395"/>
      <c r="J1" s="173"/>
      <c r="K1" s="173"/>
    </row>
    <row r="2" spans="1:13" s="2" customFormat="1" ht="19.5" customHeight="1" x14ac:dyDescent="0.35">
      <c r="A2" s="407" t="s">
        <v>78</v>
      </c>
      <c r="B2" s="407"/>
      <c r="C2" s="407"/>
      <c r="D2" s="407"/>
      <c r="E2" s="407"/>
      <c r="F2" s="407"/>
      <c r="G2" s="407"/>
      <c r="H2" s="407"/>
      <c r="I2" s="407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3" s="5" customFormat="1" ht="34.5" customHeight="1" x14ac:dyDescent="0.2">
      <c r="A4" s="408"/>
      <c r="B4" s="409" t="s">
        <v>451</v>
      </c>
      <c r="C4" s="410"/>
      <c r="D4" s="410"/>
      <c r="E4" s="411"/>
      <c r="F4" s="412" t="s">
        <v>452</v>
      </c>
      <c r="G4" s="413"/>
      <c r="H4" s="413"/>
      <c r="I4" s="414"/>
    </row>
    <row r="5" spans="1:13" s="5" customFormat="1" ht="69.75" customHeight="1" x14ac:dyDescent="0.2">
      <c r="A5" s="408"/>
      <c r="B5" s="176" t="s">
        <v>326</v>
      </c>
      <c r="C5" s="176" t="s">
        <v>327</v>
      </c>
      <c r="D5" s="176" t="s">
        <v>328</v>
      </c>
      <c r="E5" s="176" t="s">
        <v>327</v>
      </c>
      <c r="F5" s="176" t="s">
        <v>326</v>
      </c>
      <c r="G5" s="176" t="s">
        <v>327</v>
      </c>
      <c r="H5" s="176" t="s">
        <v>328</v>
      </c>
      <c r="I5" s="176" t="s">
        <v>327</v>
      </c>
    </row>
    <row r="6" spans="1:13" s="9" customFormat="1" ht="34.5" customHeight="1" x14ac:dyDescent="0.3">
      <c r="A6" s="41" t="s">
        <v>79</v>
      </c>
      <c r="B6" s="178">
        <v>2224</v>
      </c>
      <c r="C6" s="179">
        <v>48.076091655858193</v>
      </c>
      <c r="D6" s="178">
        <v>2402</v>
      </c>
      <c r="E6" s="180">
        <v>51.923908344141815</v>
      </c>
      <c r="F6" s="178">
        <v>1572</v>
      </c>
      <c r="G6" s="179">
        <v>49.125</v>
      </c>
      <c r="H6" s="178">
        <v>1628</v>
      </c>
      <c r="I6" s="180">
        <v>50.875</v>
      </c>
      <c r="K6" s="208"/>
      <c r="L6" s="208"/>
    </row>
    <row r="7" spans="1:13" ht="15.6" x14ac:dyDescent="0.25">
      <c r="A7" s="14" t="s">
        <v>49</v>
      </c>
      <c r="B7" s="190">
        <v>1232</v>
      </c>
      <c r="C7" s="191">
        <v>51.74296514069718</v>
      </c>
      <c r="D7" s="192">
        <v>1149</v>
      </c>
      <c r="E7" s="193">
        <v>48.25703485930282</v>
      </c>
      <c r="F7" s="190">
        <v>900</v>
      </c>
      <c r="G7" s="191">
        <v>51.993067590987877</v>
      </c>
      <c r="H7" s="192">
        <v>831</v>
      </c>
      <c r="I7" s="193">
        <v>48.00693240901213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68</v>
      </c>
      <c r="C8" s="191">
        <v>42.767295597484278</v>
      </c>
      <c r="D8" s="192">
        <v>91</v>
      </c>
      <c r="E8" s="193">
        <v>57.232704402515722</v>
      </c>
      <c r="F8" s="15">
        <v>49</v>
      </c>
      <c r="G8" s="191">
        <v>50</v>
      </c>
      <c r="H8" s="192">
        <v>49</v>
      </c>
      <c r="I8" s="193">
        <v>50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8</v>
      </c>
      <c r="C10" s="191">
        <v>88.888888888888886</v>
      </c>
      <c r="D10" s="192">
        <v>1</v>
      </c>
      <c r="E10" s="193">
        <v>11.111111111111111</v>
      </c>
      <c r="F10" s="15">
        <v>5</v>
      </c>
      <c r="G10" s="191">
        <v>100</v>
      </c>
      <c r="H10" s="192">
        <v>0</v>
      </c>
      <c r="I10" s="193">
        <v>0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171</v>
      </c>
      <c r="C11" s="191">
        <v>95</v>
      </c>
      <c r="D11" s="192">
        <v>9</v>
      </c>
      <c r="E11" s="193">
        <v>5</v>
      </c>
      <c r="F11" s="15">
        <v>91</v>
      </c>
      <c r="G11" s="191">
        <v>97.849462365591393</v>
      </c>
      <c r="H11" s="192">
        <v>2</v>
      </c>
      <c r="I11" s="193">
        <v>2.1505376344086025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9</v>
      </c>
      <c r="C12" s="191">
        <v>75</v>
      </c>
      <c r="D12" s="192">
        <v>3</v>
      </c>
      <c r="E12" s="193">
        <v>25</v>
      </c>
      <c r="F12" s="15">
        <v>7</v>
      </c>
      <c r="G12" s="191">
        <v>77.777777777777786</v>
      </c>
      <c r="H12" s="192">
        <v>2</v>
      </c>
      <c r="I12" s="193">
        <v>22.222222222222221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85</v>
      </c>
      <c r="C13" s="191">
        <v>42.929292929292927</v>
      </c>
      <c r="D13" s="192">
        <v>113</v>
      </c>
      <c r="E13" s="193">
        <v>57.070707070707073</v>
      </c>
      <c r="F13" s="15">
        <v>50</v>
      </c>
      <c r="G13" s="191">
        <v>41.666666666666671</v>
      </c>
      <c r="H13" s="192">
        <v>70</v>
      </c>
      <c r="I13" s="193">
        <v>58.333333333333336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16</v>
      </c>
      <c r="C14" s="191">
        <v>51.612903225806448</v>
      </c>
      <c r="D14" s="192">
        <v>15</v>
      </c>
      <c r="E14" s="193">
        <v>48.387096774193552</v>
      </c>
      <c r="F14" s="15">
        <v>12</v>
      </c>
      <c r="G14" s="191">
        <v>48</v>
      </c>
      <c r="H14" s="192">
        <v>13</v>
      </c>
      <c r="I14" s="193">
        <v>52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7</v>
      </c>
      <c r="C15" s="191">
        <v>46.666666666666664</v>
      </c>
      <c r="D15" s="192">
        <v>8</v>
      </c>
      <c r="E15" s="193">
        <v>53.333333333333336</v>
      </c>
      <c r="F15" s="15">
        <v>4</v>
      </c>
      <c r="G15" s="191">
        <v>36.363636363636367</v>
      </c>
      <c r="H15" s="192">
        <v>7</v>
      </c>
      <c r="I15" s="193">
        <v>63.636363636363633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v>0</v>
      </c>
      <c r="D16" s="192">
        <v>2</v>
      </c>
      <c r="E16" s="193">
        <v>100</v>
      </c>
      <c r="F16" s="15">
        <v>0</v>
      </c>
      <c r="G16" s="191">
        <v>0</v>
      </c>
      <c r="H16" s="192">
        <v>2</v>
      </c>
      <c r="I16" s="193">
        <v>100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33</v>
      </c>
      <c r="C17" s="191">
        <v>39.285714285714285</v>
      </c>
      <c r="D17" s="192">
        <v>51</v>
      </c>
      <c r="E17" s="193">
        <v>60.714285714285708</v>
      </c>
      <c r="F17" s="15">
        <v>26</v>
      </c>
      <c r="G17" s="191">
        <v>43.333333333333336</v>
      </c>
      <c r="H17" s="192">
        <v>34</v>
      </c>
      <c r="I17" s="193">
        <v>56.666666666666664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21</v>
      </c>
      <c r="C18" s="191">
        <v>70</v>
      </c>
      <c r="D18" s="192">
        <v>9</v>
      </c>
      <c r="E18" s="193">
        <v>30</v>
      </c>
      <c r="F18" s="15">
        <v>14</v>
      </c>
      <c r="G18" s="191">
        <v>63.636363636363633</v>
      </c>
      <c r="H18" s="192">
        <v>8</v>
      </c>
      <c r="I18" s="193">
        <v>36.363636363636367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19</v>
      </c>
      <c r="C19" s="191">
        <v>51.351351351351347</v>
      </c>
      <c r="D19" s="192">
        <v>18</v>
      </c>
      <c r="E19" s="193">
        <v>48.648648648648653</v>
      </c>
      <c r="F19" s="15">
        <v>14</v>
      </c>
      <c r="G19" s="191">
        <v>63.636363636363633</v>
      </c>
      <c r="H19" s="192">
        <v>8</v>
      </c>
      <c r="I19" s="193">
        <v>36.363636363636367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91</v>
      </c>
      <c r="C20" s="191">
        <v>23.333333333333332</v>
      </c>
      <c r="D20" s="192">
        <v>299</v>
      </c>
      <c r="E20" s="193">
        <v>76.666666666666671</v>
      </c>
      <c r="F20" s="15">
        <v>72</v>
      </c>
      <c r="G20" s="191">
        <v>25.352112676056336</v>
      </c>
      <c r="H20" s="192">
        <v>212</v>
      </c>
      <c r="I20" s="193">
        <v>74.647887323943664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2</v>
      </c>
      <c r="C21" s="191">
        <v>22.222222222222221</v>
      </c>
      <c r="D21" s="192">
        <v>7</v>
      </c>
      <c r="E21" s="193">
        <v>77.777777777777786</v>
      </c>
      <c r="F21" s="15">
        <v>1</v>
      </c>
      <c r="G21" s="191">
        <v>16.666666666666664</v>
      </c>
      <c r="H21" s="192">
        <v>5</v>
      </c>
      <c r="I21" s="193">
        <v>83.333333333333343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112</v>
      </c>
      <c r="C22" s="191">
        <v>37.710437710437709</v>
      </c>
      <c r="D22" s="192">
        <v>185</v>
      </c>
      <c r="E22" s="193">
        <v>62.289562289562298</v>
      </c>
      <c r="F22" s="15">
        <v>74</v>
      </c>
      <c r="G22" s="191">
        <v>41.111111111111107</v>
      </c>
      <c r="H22" s="192">
        <v>106</v>
      </c>
      <c r="I22" s="193">
        <v>58.888888888888893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22</v>
      </c>
      <c r="C23" s="191">
        <v>36.065573770491802</v>
      </c>
      <c r="D23" s="192">
        <v>39</v>
      </c>
      <c r="E23" s="193">
        <v>63.934426229508205</v>
      </c>
      <c r="F23" s="15">
        <v>7</v>
      </c>
      <c r="G23" s="191">
        <v>29.166666666666668</v>
      </c>
      <c r="H23" s="192">
        <v>17</v>
      </c>
      <c r="I23" s="193">
        <v>70.833333333333343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188</v>
      </c>
      <c r="C24" s="191">
        <v>63.299663299663301</v>
      </c>
      <c r="D24" s="192">
        <v>109</v>
      </c>
      <c r="E24" s="193">
        <v>36.700336700336699</v>
      </c>
      <c r="F24" s="15">
        <v>153</v>
      </c>
      <c r="G24" s="191">
        <v>63.749999999999993</v>
      </c>
      <c r="H24" s="192">
        <v>87</v>
      </c>
      <c r="I24" s="193">
        <v>36.25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51</v>
      </c>
      <c r="C25" s="191">
        <v>31.097560975609756</v>
      </c>
      <c r="D25" s="192">
        <v>113</v>
      </c>
      <c r="E25" s="193">
        <v>68.902439024390233</v>
      </c>
      <c r="F25" s="15">
        <v>29</v>
      </c>
      <c r="G25" s="191">
        <v>36.708860759493675</v>
      </c>
      <c r="H25" s="192">
        <v>50</v>
      </c>
      <c r="I25" s="193">
        <v>63.291139240506332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5</v>
      </c>
      <c r="C26" s="191">
        <v>31.25</v>
      </c>
      <c r="D26" s="192">
        <v>11</v>
      </c>
      <c r="E26" s="193">
        <v>68.75</v>
      </c>
      <c r="F26" s="15">
        <v>2</v>
      </c>
      <c r="G26" s="191">
        <v>25</v>
      </c>
      <c r="H26" s="192">
        <v>6</v>
      </c>
      <c r="I26" s="193">
        <v>75</v>
      </c>
      <c r="K26" s="208"/>
      <c r="L26" s="208"/>
    </row>
    <row r="27" spans="1:13" ht="15.6" x14ac:dyDescent="0.25">
      <c r="A27" s="14" t="s">
        <v>69</v>
      </c>
      <c r="B27" s="15">
        <v>8</v>
      </c>
      <c r="C27" s="191">
        <v>23.52941176470588</v>
      </c>
      <c r="D27" s="192">
        <v>26</v>
      </c>
      <c r="E27" s="193">
        <v>76.470588235294116</v>
      </c>
      <c r="F27" s="15">
        <v>5</v>
      </c>
      <c r="G27" s="191">
        <v>25</v>
      </c>
      <c r="H27" s="192">
        <v>15</v>
      </c>
      <c r="I27" s="193">
        <v>75</v>
      </c>
      <c r="K27" s="208"/>
      <c r="L27" s="208"/>
    </row>
    <row r="28" spans="1:13" ht="15.6" x14ac:dyDescent="0.25">
      <c r="A28" s="14" t="s">
        <v>70</v>
      </c>
      <c r="B28" s="15">
        <v>18</v>
      </c>
      <c r="C28" s="191">
        <v>32.727272727272727</v>
      </c>
      <c r="D28" s="192">
        <v>37</v>
      </c>
      <c r="E28" s="193">
        <v>67.272727272727266</v>
      </c>
      <c r="F28" s="15">
        <v>11</v>
      </c>
      <c r="G28" s="191">
        <v>29.72972972972973</v>
      </c>
      <c r="H28" s="192">
        <v>26</v>
      </c>
      <c r="I28" s="193">
        <v>70.270270270270274</v>
      </c>
      <c r="K28" s="208"/>
      <c r="L28" s="208"/>
    </row>
    <row r="29" spans="1:13" ht="15.6" x14ac:dyDescent="0.25">
      <c r="A29" s="14" t="s">
        <v>71</v>
      </c>
      <c r="B29" s="15">
        <v>47</v>
      </c>
      <c r="C29" s="191">
        <v>46.078431372549019</v>
      </c>
      <c r="D29" s="192">
        <v>55</v>
      </c>
      <c r="E29" s="193">
        <v>53.921568627450981</v>
      </c>
      <c r="F29" s="15">
        <v>36</v>
      </c>
      <c r="G29" s="191">
        <v>50</v>
      </c>
      <c r="H29" s="192">
        <v>36</v>
      </c>
      <c r="I29" s="193">
        <v>50</v>
      </c>
      <c r="K29" s="208"/>
      <c r="L29" s="208"/>
    </row>
    <row r="30" spans="1:13" ht="15.6" x14ac:dyDescent="0.25">
      <c r="A30" s="14" t="s">
        <v>72</v>
      </c>
      <c r="B30" s="15">
        <v>11</v>
      </c>
      <c r="C30" s="191">
        <v>17.460317460317459</v>
      </c>
      <c r="D30" s="192">
        <v>52</v>
      </c>
      <c r="E30" s="193">
        <v>82.539682539682531</v>
      </c>
      <c r="F30" s="15">
        <v>10</v>
      </c>
      <c r="G30" s="191">
        <v>19.230769230769234</v>
      </c>
      <c r="H30" s="192">
        <v>42</v>
      </c>
      <c r="I30" s="193">
        <v>80.769230769230774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C7" sqref="C7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402" t="s">
        <v>279</v>
      </c>
      <c r="B1" s="402"/>
      <c r="C1" s="402"/>
      <c r="D1" s="402"/>
    </row>
    <row r="2" spans="1:6" ht="20.25" customHeight="1" x14ac:dyDescent="0.3">
      <c r="B2" s="402" t="s">
        <v>89</v>
      </c>
      <c r="C2" s="402"/>
      <c r="D2" s="402"/>
    </row>
    <row r="4" spans="1:6" s="77" customFormat="1" ht="35.4" customHeight="1" x14ac:dyDescent="0.3">
      <c r="A4" s="166"/>
      <c r="B4" s="163" t="s">
        <v>90</v>
      </c>
      <c r="C4" s="164" t="s">
        <v>463</v>
      </c>
      <c r="D4" s="165" t="s">
        <v>450</v>
      </c>
    </row>
    <row r="5" spans="1:6" ht="46.8" x14ac:dyDescent="0.3">
      <c r="A5" s="78">
        <v>1</v>
      </c>
      <c r="B5" s="79" t="s">
        <v>280</v>
      </c>
      <c r="C5" s="102">
        <v>8610</v>
      </c>
      <c r="D5" s="102">
        <v>6357</v>
      </c>
      <c r="F5" s="98"/>
    </row>
    <row r="6" spans="1:6" ht="31.2" x14ac:dyDescent="0.3">
      <c r="A6" s="78">
        <v>2</v>
      </c>
      <c r="B6" s="79" t="s">
        <v>281</v>
      </c>
      <c r="C6" s="102">
        <v>3167</v>
      </c>
      <c r="D6" s="102">
        <v>2485</v>
      </c>
      <c r="F6" s="98"/>
    </row>
    <row r="7" spans="1:6" ht="62.4" x14ac:dyDescent="0.3">
      <c r="A7" s="78">
        <v>3</v>
      </c>
      <c r="B7" s="79" t="s">
        <v>282</v>
      </c>
      <c r="C7" s="102">
        <v>1197</v>
      </c>
      <c r="D7" s="102">
        <v>831</v>
      </c>
      <c r="F7" s="98"/>
    </row>
    <row r="8" spans="1:6" s="80" customFormat="1" ht="31.2" customHeight="1" x14ac:dyDescent="0.3">
      <c r="A8" s="78">
        <v>4</v>
      </c>
      <c r="B8" s="79" t="s">
        <v>331</v>
      </c>
      <c r="C8" s="102">
        <v>902</v>
      </c>
      <c r="D8" s="102">
        <v>738</v>
      </c>
      <c r="F8" s="98"/>
    </row>
    <row r="9" spans="1:6" s="80" customFormat="1" ht="18" customHeight="1" x14ac:dyDescent="0.3">
      <c r="A9" s="78">
        <v>5</v>
      </c>
      <c r="B9" s="79" t="s">
        <v>284</v>
      </c>
      <c r="C9" s="102">
        <v>778</v>
      </c>
      <c r="D9" s="102">
        <v>566</v>
      </c>
      <c r="F9" s="98"/>
    </row>
    <row r="10" spans="1:6" s="80" customFormat="1" x14ac:dyDescent="0.3">
      <c r="A10" s="78">
        <v>6</v>
      </c>
      <c r="B10" s="79" t="s">
        <v>283</v>
      </c>
      <c r="C10" s="102">
        <v>750</v>
      </c>
      <c r="D10" s="102">
        <v>460</v>
      </c>
      <c r="F10" s="98"/>
    </row>
    <row r="11" spans="1:6" s="80" customFormat="1" x14ac:dyDescent="0.3">
      <c r="A11" s="78">
        <v>7</v>
      </c>
      <c r="B11" s="79" t="s">
        <v>294</v>
      </c>
      <c r="C11" s="102">
        <v>455</v>
      </c>
      <c r="D11" s="102">
        <v>341</v>
      </c>
      <c r="F11" s="98"/>
    </row>
    <row r="12" spans="1:6" s="80" customFormat="1" ht="31.2" x14ac:dyDescent="0.3">
      <c r="A12" s="78">
        <v>8</v>
      </c>
      <c r="B12" s="79" t="s">
        <v>289</v>
      </c>
      <c r="C12" s="102">
        <v>415</v>
      </c>
      <c r="D12" s="102">
        <v>294</v>
      </c>
      <c r="F12" s="98"/>
    </row>
    <row r="13" spans="1:6" s="80" customFormat="1" ht="31.2" x14ac:dyDescent="0.3">
      <c r="A13" s="78">
        <v>9</v>
      </c>
      <c r="B13" s="79" t="s">
        <v>285</v>
      </c>
      <c r="C13" s="102">
        <v>397</v>
      </c>
      <c r="D13" s="102">
        <v>269</v>
      </c>
      <c r="F13" s="98"/>
    </row>
    <row r="14" spans="1:6" s="80" customFormat="1" x14ac:dyDescent="0.3">
      <c r="A14" s="78">
        <v>10</v>
      </c>
      <c r="B14" s="79" t="s">
        <v>290</v>
      </c>
      <c r="C14" s="102">
        <v>388</v>
      </c>
      <c r="D14" s="102">
        <v>222</v>
      </c>
      <c r="F14" s="98"/>
    </row>
    <row r="15" spans="1:6" s="80" customFormat="1" ht="15" customHeight="1" x14ac:dyDescent="0.3">
      <c r="A15" s="78">
        <v>11</v>
      </c>
      <c r="B15" s="79" t="s">
        <v>286</v>
      </c>
      <c r="C15" s="102">
        <v>374</v>
      </c>
      <c r="D15" s="102">
        <v>241</v>
      </c>
      <c r="F15" s="98"/>
    </row>
    <row r="16" spans="1:6" s="80" customFormat="1" ht="15" customHeight="1" x14ac:dyDescent="0.3">
      <c r="A16" s="78">
        <v>12</v>
      </c>
      <c r="B16" s="79" t="s">
        <v>292</v>
      </c>
      <c r="C16" s="102">
        <v>353</v>
      </c>
      <c r="D16" s="102">
        <v>260</v>
      </c>
      <c r="F16" s="98"/>
    </row>
    <row r="17" spans="1:6" s="80" customFormat="1" ht="31.8" customHeight="1" x14ac:dyDescent="0.3">
      <c r="A17" s="78">
        <v>13</v>
      </c>
      <c r="B17" s="79" t="s">
        <v>293</v>
      </c>
      <c r="C17" s="102">
        <v>317</v>
      </c>
      <c r="D17" s="102">
        <v>224</v>
      </c>
      <c r="F17" s="98"/>
    </row>
    <row r="18" spans="1:6" s="80" customFormat="1" x14ac:dyDescent="0.3">
      <c r="A18" s="78">
        <v>14</v>
      </c>
      <c r="B18" s="79" t="s">
        <v>297</v>
      </c>
      <c r="C18" s="102">
        <v>314</v>
      </c>
      <c r="D18" s="102">
        <v>194</v>
      </c>
      <c r="F18" s="98"/>
    </row>
    <row r="19" spans="1:6" s="80" customFormat="1" ht="47.4" customHeight="1" x14ac:dyDescent="0.3">
      <c r="A19" s="78">
        <v>15</v>
      </c>
      <c r="B19" s="79" t="s">
        <v>288</v>
      </c>
      <c r="C19" s="102">
        <v>288</v>
      </c>
      <c r="D19" s="102">
        <v>225</v>
      </c>
      <c r="F19" s="98"/>
    </row>
    <row r="20" spans="1:6" s="80" customFormat="1" x14ac:dyDescent="0.3">
      <c r="A20" s="78">
        <v>16</v>
      </c>
      <c r="B20" s="79" t="s">
        <v>298</v>
      </c>
      <c r="C20" s="102">
        <v>283</v>
      </c>
      <c r="D20" s="102">
        <v>225</v>
      </c>
      <c r="F20" s="98"/>
    </row>
    <row r="21" spans="1:6" s="80" customFormat="1" x14ac:dyDescent="0.3">
      <c r="A21" s="78">
        <v>17</v>
      </c>
      <c r="B21" s="79" t="s">
        <v>287</v>
      </c>
      <c r="C21" s="102">
        <v>240</v>
      </c>
      <c r="D21" s="102">
        <v>174</v>
      </c>
      <c r="F21" s="98"/>
    </row>
    <row r="22" spans="1:6" s="80" customFormat="1" ht="31.2" customHeight="1" x14ac:dyDescent="0.3">
      <c r="A22" s="78">
        <v>18</v>
      </c>
      <c r="B22" s="79" t="s">
        <v>310</v>
      </c>
      <c r="C22" s="102">
        <v>209</v>
      </c>
      <c r="D22" s="102">
        <v>142</v>
      </c>
      <c r="F22" s="98"/>
    </row>
    <row r="23" spans="1:6" s="80" customFormat="1" ht="31.2" customHeight="1" x14ac:dyDescent="0.3">
      <c r="A23" s="78">
        <v>19</v>
      </c>
      <c r="B23" s="79" t="s">
        <v>305</v>
      </c>
      <c r="C23" s="102">
        <v>199</v>
      </c>
      <c r="D23" s="102">
        <v>148</v>
      </c>
      <c r="F23" s="98"/>
    </row>
    <row r="24" spans="1:6" s="80" customFormat="1" ht="18" customHeight="1" x14ac:dyDescent="0.3">
      <c r="A24" s="78">
        <v>20</v>
      </c>
      <c r="B24" s="79" t="s">
        <v>313</v>
      </c>
      <c r="C24" s="102">
        <v>197</v>
      </c>
      <c r="D24" s="102">
        <v>144</v>
      </c>
      <c r="F24" s="98"/>
    </row>
    <row r="25" spans="1:6" s="80" customFormat="1" ht="46.8" customHeight="1" x14ac:dyDescent="0.3">
      <c r="A25" s="78">
        <v>21</v>
      </c>
      <c r="B25" s="79" t="s">
        <v>335</v>
      </c>
      <c r="C25" s="102">
        <v>193</v>
      </c>
      <c r="D25" s="102">
        <v>143</v>
      </c>
      <c r="F25" s="98"/>
    </row>
    <row r="26" spans="1:6" s="80" customFormat="1" x14ac:dyDescent="0.3">
      <c r="A26" s="78">
        <v>22</v>
      </c>
      <c r="B26" s="79" t="s">
        <v>296</v>
      </c>
      <c r="C26" s="102">
        <v>183</v>
      </c>
      <c r="D26" s="102">
        <v>142</v>
      </c>
      <c r="F26" s="98"/>
    </row>
    <row r="27" spans="1:6" s="80" customFormat="1" x14ac:dyDescent="0.3">
      <c r="A27" s="78">
        <v>23</v>
      </c>
      <c r="B27" s="79" t="s">
        <v>300</v>
      </c>
      <c r="C27" s="102">
        <v>174</v>
      </c>
      <c r="D27" s="102">
        <v>134</v>
      </c>
      <c r="F27" s="98"/>
    </row>
    <row r="28" spans="1:6" s="80" customFormat="1" ht="31.2" customHeight="1" x14ac:dyDescent="0.3">
      <c r="A28" s="78">
        <v>24</v>
      </c>
      <c r="B28" s="79" t="s">
        <v>333</v>
      </c>
      <c r="C28" s="102">
        <v>173</v>
      </c>
      <c r="D28" s="102">
        <v>148</v>
      </c>
      <c r="F28" s="98"/>
    </row>
    <row r="29" spans="1:6" s="80" customFormat="1" ht="15.6" customHeight="1" x14ac:dyDescent="0.3">
      <c r="A29" s="78">
        <v>25</v>
      </c>
      <c r="B29" s="79" t="s">
        <v>301</v>
      </c>
      <c r="C29" s="102">
        <v>166</v>
      </c>
      <c r="D29" s="102">
        <v>122</v>
      </c>
      <c r="F29" s="98"/>
    </row>
    <row r="30" spans="1:6" s="80" customFormat="1" ht="31.2" x14ac:dyDescent="0.3">
      <c r="A30" s="78">
        <v>26</v>
      </c>
      <c r="B30" s="79" t="s">
        <v>334</v>
      </c>
      <c r="C30" s="102">
        <v>165</v>
      </c>
      <c r="D30" s="102">
        <v>113</v>
      </c>
      <c r="F30" s="98"/>
    </row>
    <row r="31" spans="1:6" s="80" customFormat="1" ht="15.6" customHeight="1" x14ac:dyDescent="0.3">
      <c r="A31" s="78">
        <v>27</v>
      </c>
      <c r="B31" s="79" t="s">
        <v>306</v>
      </c>
      <c r="C31" s="102">
        <v>158</v>
      </c>
      <c r="D31" s="102">
        <v>95</v>
      </c>
      <c r="F31" s="98"/>
    </row>
    <row r="32" spans="1:6" s="80" customFormat="1" x14ac:dyDescent="0.3">
      <c r="A32" s="78">
        <v>28</v>
      </c>
      <c r="B32" s="79" t="s">
        <v>304</v>
      </c>
      <c r="C32" s="102">
        <v>153</v>
      </c>
      <c r="D32" s="102">
        <v>101</v>
      </c>
      <c r="F32" s="98"/>
    </row>
    <row r="33" spans="1:6" s="80" customFormat="1" ht="15.6" customHeight="1" x14ac:dyDescent="0.3">
      <c r="A33" s="78">
        <v>29</v>
      </c>
      <c r="B33" s="79" t="s">
        <v>314</v>
      </c>
      <c r="C33" s="102">
        <v>149</v>
      </c>
      <c r="D33" s="102">
        <v>126</v>
      </c>
      <c r="F33" s="98"/>
    </row>
    <row r="34" spans="1:6" s="80" customFormat="1" ht="31.2" customHeight="1" x14ac:dyDescent="0.3">
      <c r="A34" s="78">
        <v>30</v>
      </c>
      <c r="B34" s="79" t="s">
        <v>321</v>
      </c>
      <c r="C34" s="102">
        <v>147</v>
      </c>
      <c r="D34" s="102">
        <v>110</v>
      </c>
      <c r="F34" s="98"/>
    </row>
    <row r="35" spans="1:6" s="80" customFormat="1" x14ac:dyDescent="0.3">
      <c r="A35" s="78">
        <v>31</v>
      </c>
      <c r="B35" s="81" t="s">
        <v>309</v>
      </c>
      <c r="C35" s="102">
        <v>141</v>
      </c>
      <c r="D35" s="102">
        <v>89</v>
      </c>
      <c r="F35" s="98"/>
    </row>
    <row r="36" spans="1:6" s="80" customFormat="1" x14ac:dyDescent="0.3">
      <c r="A36" s="78">
        <v>32</v>
      </c>
      <c r="B36" s="79" t="s">
        <v>302</v>
      </c>
      <c r="C36" s="102">
        <v>134</v>
      </c>
      <c r="D36" s="102">
        <v>98</v>
      </c>
      <c r="F36" s="98"/>
    </row>
    <row r="37" spans="1:6" s="80" customFormat="1" ht="45" customHeight="1" x14ac:dyDescent="0.3">
      <c r="A37" s="78">
        <v>33</v>
      </c>
      <c r="B37" s="79" t="s">
        <v>295</v>
      </c>
      <c r="C37" s="102">
        <v>130</v>
      </c>
      <c r="D37" s="102">
        <v>80</v>
      </c>
      <c r="F37" s="98"/>
    </row>
    <row r="38" spans="1:6" s="80" customFormat="1" ht="15.6" customHeight="1" x14ac:dyDescent="0.3">
      <c r="A38" s="78">
        <v>34</v>
      </c>
      <c r="B38" s="79" t="s">
        <v>380</v>
      </c>
      <c r="C38" s="102">
        <v>127</v>
      </c>
      <c r="D38" s="102">
        <v>103</v>
      </c>
      <c r="F38" s="98"/>
    </row>
    <row r="39" spans="1:6" s="80" customFormat="1" ht="15.6" customHeight="1" x14ac:dyDescent="0.3">
      <c r="A39" s="78">
        <v>35</v>
      </c>
      <c r="B39" s="79" t="s">
        <v>381</v>
      </c>
      <c r="C39" s="102">
        <v>125</v>
      </c>
      <c r="D39" s="102">
        <v>38</v>
      </c>
      <c r="F39" s="98"/>
    </row>
    <row r="40" spans="1:6" s="80" customFormat="1" ht="31.2" x14ac:dyDescent="0.3">
      <c r="A40" s="78">
        <v>36</v>
      </c>
      <c r="B40" s="79" t="s">
        <v>315</v>
      </c>
      <c r="C40" s="102">
        <v>122</v>
      </c>
      <c r="D40" s="102">
        <v>92</v>
      </c>
      <c r="F40" s="98"/>
    </row>
    <row r="41" spans="1:6" ht="31.2" x14ac:dyDescent="0.3">
      <c r="A41" s="78">
        <v>37</v>
      </c>
      <c r="B41" s="82" t="s">
        <v>303</v>
      </c>
      <c r="C41" s="83">
        <v>122</v>
      </c>
      <c r="D41" s="83">
        <v>74</v>
      </c>
      <c r="F41" s="98"/>
    </row>
    <row r="42" spans="1:6" ht="15.6" customHeight="1" x14ac:dyDescent="0.3">
      <c r="A42" s="78">
        <v>38</v>
      </c>
      <c r="B42" s="84" t="s">
        <v>384</v>
      </c>
      <c r="C42" s="83">
        <v>121</v>
      </c>
      <c r="D42" s="83">
        <v>89</v>
      </c>
      <c r="F42" s="98"/>
    </row>
    <row r="43" spans="1:6" x14ac:dyDescent="0.3">
      <c r="A43" s="78">
        <v>39</v>
      </c>
      <c r="B43" s="79" t="s">
        <v>291</v>
      </c>
      <c r="C43" s="83">
        <v>109</v>
      </c>
      <c r="D43" s="83">
        <v>65</v>
      </c>
      <c r="F43" s="98"/>
    </row>
    <row r="44" spans="1:6" x14ac:dyDescent="0.3">
      <c r="A44" s="78">
        <v>40</v>
      </c>
      <c r="B44" s="79" t="s">
        <v>382</v>
      </c>
      <c r="C44" s="83">
        <v>107</v>
      </c>
      <c r="D44" s="83">
        <v>89</v>
      </c>
      <c r="F44" s="98"/>
    </row>
    <row r="45" spans="1:6" ht="31.2" x14ac:dyDescent="0.3">
      <c r="A45" s="78">
        <v>41</v>
      </c>
      <c r="B45" s="79" t="s">
        <v>308</v>
      </c>
      <c r="C45" s="83">
        <v>105</v>
      </c>
      <c r="D45" s="83">
        <v>62</v>
      </c>
      <c r="F45" s="98"/>
    </row>
    <row r="46" spans="1:6" ht="31.2" x14ac:dyDescent="0.3">
      <c r="A46" s="78">
        <v>42</v>
      </c>
      <c r="B46" s="79" t="s">
        <v>324</v>
      </c>
      <c r="C46" s="83">
        <v>100</v>
      </c>
      <c r="D46" s="83">
        <v>78</v>
      </c>
      <c r="F46" s="98"/>
    </row>
    <row r="47" spans="1:6" ht="15.6" customHeight="1" x14ac:dyDescent="0.3">
      <c r="A47" s="78">
        <v>43</v>
      </c>
      <c r="B47" s="85" t="s">
        <v>311</v>
      </c>
      <c r="C47" s="83">
        <v>100</v>
      </c>
      <c r="D47" s="83">
        <v>70</v>
      </c>
      <c r="F47" s="98"/>
    </row>
    <row r="48" spans="1:6" ht="31.2" x14ac:dyDescent="0.3">
      <c r="A48" s="78">
        <v>44</v>
      </c>
      <c r="B48" s="85" t="s">
        <v>383</v>
      </c>
      <c r="C48" s="83">
        <v>100</v>
      </c>
      <c r="D48" s="83">
        <v>61</v>
      </c>
      <c r="F48" s="98"/>
    </row>
    <row r="49" spans="1:6" ht="15.6" customHeight="1" x14ac:dyDescent="0.3">
      <c r="A49" s="78">
        <v>45</v>
      </c>
      <c r="B49" s="85" t="s">
        <v>316</v>
      </c>
      <c r="C49" s="83">
        <v>99</v>
      </c>
      <c r="D49" s="83">
        <v>67</v>
      </c>
      <c r="F49" s="98"/>
    </row>
    <row r="50" spans="1:6" ht="15.6" customHeight="1" x14ac:dyDescent="0.3">
      <c r="A50" s="78">
        <v>46</v>
      </c>
      <c r="B50" s="85" t="s">
        <v>312</v>
      </c>
      <c r="C50" s="83">
        <v>96</v>
      </c>
      <c r="D50" s="83">
        <v>66</v>
      </c>
      <c r="F50" s="98"/>
    </row>
    <row r="51" spans="1:6" x14ac:dyDescent="0.3">
      <c r="A51" s="78">
        <v>47</v>
      </c>
      <c r="B51" s="85" t="s">
        <v>307</v>
      </c>
      <c r="C51" s="83">
        <v>95</v>
      </c>
      <c r="D51" s="83">
        <v>57</v>
      </c>
      <c r="F51" s="98"/>
    </row>
    <row r="52" spans="1:6" ht="45.6" customHeight="1" x14ac:dyDescent="0.3">
      <c r="A52" s="78">
        <v>48</v>
      </c>
      <c r="B52" s="85" t="s">
        <v>320</v>
      </c>
      <c r="C52" s="83">
        <v>88</v>
      </c>
      <c r="D52" s="83">
        <v>64</v>
      </c>
      <c r="F52" s="98"/>
    </row>
    <row r="53" spans="1:6" x14ac:dyDescent="0.3">
      <c r="A53" s="78">
        <v>49</v>
      </c>
      <c r="B53" s="85" t="s">
        <v>462</v>
      </c>
      <c r="C53" s="83">
        <v>82</v>
      </c>
      <c r="D53" s="83">
        <v>49</v>
      </c>
      <c r="F53" s="98"/>
    </row>
    <row r="54" spans="1:6" ht="46.8" x14ac:dyDescent="0.3">
      <c r="A54" s="78">
        <v>50</v>
      </c>
      <c r="B54" s="84" t="s">
        <v>330</v>
      </c>
      <c r="C54" s="83">
        <v>81</v>
      </c>
      <c r="D54" s="83">
        <v>59</v>
      </c>
      <c r="F54" s="98"/>
    </row>
    <row r="55" spans="1:6" x14ac:dyDescent="0.3"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43" sqref="B43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441406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402" t="s">
        <v>329</v>
      </c>
      <c r="B1" s="402"/>
      <c r="C1" s="402"/>
      <c r="D1" s="402"/>
    </row>
    <row r="2" spans="1:6" ht="20.25" customHeight="1" x14ac:dyDescent="0.3">
      <c r="B2" s="402" t="s">
        <v>89</v>
      </c>
      <c r="C2" s="402"/>
      <c r="D2" s="402"/>
    </row>
    <row r="4" spans="1:6" s="77" customFormat="1" ht="35.4" customHeight="1" x14ac:dyDescent="0.3">
      <c r="A4" s="172"/>
      <c r="B4" s="170" t="s">
        <v>90</v>
      </c>
      <c r="C4" s="171" t="s">
        <v>451</v>
      </c>
      <c r="D4" s="169" t="s">
        <v>452</v>
      </c>
    </row>
    <row r="5" spans="1:6" ht="31.2" customHeight="1" x14ac:dyDescent="0.3">
      <c r="A5" s="78">
        <v>1</v>
      </c>
      <c r="B5" s="79" t="s">
        <v>280</v>
      </c>
      <c r="C5" s="102">
        <v>2468</v>
      </c>
      <c r="D5" s="102">
        <v>1978</v>
      </c>
      <c r="F5" s="98"/>
    </row>
    <row r="6" spans="1:6" ht="15.6" customHeight="1" x14ac:dyDescent="0.3">
      <c r="A6" s="78">
        <v>2</v>
      </c>
      <c r="B6" s="79" t="s">
        <v>281</v>
      </c>
      <c r="C6" s="102">
        <v>2347</v>
      </c>
      <c r="D6" s="102">
        <v>1873</v>
      </c>
      <c r="F6" s="98"/>
    </row>
    <row r="7" spans="1:6" ht="46.8" customHeight="1" x14ac:dyDescent="0.3">
      <c r="A7" s="78">
        <v>3</v>
      </c>
      <c r="B7" s="79" t="s">
        <v>282</v>
      </c>
      <c r="C7" s="102">
        <v>958</v>
      </c>
      <c r="D7" s="102">
        <v>673</v>
      </c>
      <c r="F7" s="98"/>
    </row>
    <row r="8" spans="1:6" s="80" customFormat="1" x14ac:dyDescent="0.3">
      <c r="A8" s="78">
        <v>4</v>
      </c>
      <c r="B8" s="79" t="s">
        <v>283</v>
      </c>
      <c r="C8" s="102">
        <v>647</v>
      </c>
      <c r="D8" s="102">
        <v>395</v>
      </c>
      <c r="F8" s="98"/>
    </row>
    <row r="9" spans="1:6" s="80" customFormat="1" ht="31.2" x14ac:dyDescent="0.3">
      <c r="A9" s="78">
        <v>5</v>
      </c>
      <c r="B9" s="79" t="s">
        <v>331</v>
      </c>
      <c r="C9" s="102">
        <v>603</v>
      </c>
      <c r="D9" s="102">
        <v>510</v>
      </c>
      <c r="F9" s="98"/>
    </row>
    <row r="10" spans="1:6" s="80" customFormat="1" ht="31.2" x14ac:dyDescent="0.3">
      <c r="A10" s="78">
        <v>6</v>
      </c>
      <c r="B10" s="79" t="s">
        <v>286</v>
      </c>
      <c r="C10" s="102">
        <v>327</v>
      </c>
      <c r="D10" s="102">
        <v>216</v>
      </c>
      <c r="F10" s="98"/>
    </row>
    <row r="11" spans="1:6" s="80" customFormat="1" ht="31.2" x14ac:dyDescent="0.3">
      <c r="A11" s="78">
        <v>7</v>
      </c>
      <c r="B11" s="79" t="s">
        <v>285</v>
      </c>
      <c r="C11" s="102">
        <v>317</v>
      </c>
      <c r="D11" s="102">
        <v>211</v>
      </c>
      <c r="F11" s="98"/>
    </row>
    <row r="12" spans="1:6" s="80" customFormat="1" x14ac:dyDescent="0.3">
      <c r="A12" s="78">
        <v>8</v>
      </c>
      <c r="B12" s="79" t="s">
        <v>292</v>
      </c>
      <c r="C12" s="102">
        <v>299</v>
      </c>
      <c r="D12" s="102">
        <v>221</v>
      </c>
      <c r="F12" s="98"/>
    </row>
    <row r="13" spans="1:6" s="80" customFormat="1" ht="46.8" x14ac:dyDescent="0.3">
      <c r="A13" s="78">
        <v>9</v>
      </c>
      <c r="B13" s="79" t="s">
        <v>288</v>
      </c>
      <c r="C13" s="102">
        <v>233</v>
      </c>
      <c r="D13" s="102">
        <v>181</v>
      </c>
      <c r="F13" s="98"/>
    </row>
    <row r="14" spans="1:6" s="80" customFormat="1" x14ac:dyDescent="0.3">
      <c r="A14" s="78">
        <v>10</v>
      </c>
      <c r="B14" s="79" t="s">
        <v>287</v>
      </c>
      <c r="C14" s="102">
        <v>190</v>
      </c>
      <c r="D14" s="102">
        <v>143</v>
      </c>
      <c r="F14" s="98"/>
    </row>
    <row r="15" spans="1:6" s="80" customFormat="1" x14ac:dyDescent="0.3">
      <c r="A15" s="78">
        <v>11</v>
      </c>
      <c r="B15" s="79" t="s">
        <v>297</v>
      </c>
      <c r="C15" s="102">
        <v>162</v>
      </c>
      <c r="D15" s="102">
        <v>97</v>
      </c>
      <c r="F15" s="98"/>
    </row>
    <row r="16" spans="1:6" s="80" customFormat="1" x14ac:dyDescent="0.3">
      <c r="A16" s="78">
        <v>12</v>
      </c>
      <c r="B16" s="79" t="s">
        <v>301</v>
      </c>
      <c r="C16" s="102">
        <v>147</v>
      </c>
      <c r="D16" s="102">
        <v>107</v>
      </c>
      <c r="F16" s="98"/>
    </row>
    <row r="17" spans="1:6" s="80" customFormat="1" ht="15.6" customHeight="1" x14ac:dyDescent="0.3">
      <c r="A17" s="78">
        <v>13</v>
      </c>
      <c r="B17" s="79" t="s">
        <v>296</v>
      </c>
      <c r="C17" s="102">
        <v>136</v>
      </c>
      <c r="D17" s="102">
        <v>108</v>
      </c>
      <c r="F17" s="98"/>
    </row>
    <row r="18" spans="1:6" s="80" customFormat="1" ht="31.2" customHeight="1" x14ac:dyDescent="0.3">
      <c r="A18" s="78">
        <v>14</v>
      </c>
      <c r="B18" s="79" t="s">
        <v>321</v>
      </c>
      <c r="C18" s="102">
        <v>134</v>
      </c>
      <c r="D18" s="102">
        <v>103</v>
      </c>
      <c r="F18" s="98"/>
    </row>
    <row r="19" spans="1:6" s="80" customFormat="1" ht="18" customHeight="1" x14ac:dyDescent="0.3">
      <c r="A19" s="78">
        <v>15</v>
      </c>
      <c r="B19" s="79" t="s">
        <v>309</v>
      </c>
      <c r="C19" s="102">
        <v>122</v>
      </c>
      <c r="D19" s="102">
        <v>78</v>
      </c>
      <c r="F19" s="98"/>
    </row>
    <row r="20" spans="1:6" s="80" customFormat="1" x14ac:dyDescent="0.3">
      <c r="A20" s="78">
        <v>16</v>
      </c>
      <c r="B20" s="79" t="s">
        <v>284</v>
      </c>
      <c r="C20" s="102">
        <v>119</v>
      </c>
      <c r="D20" s="102">
        <v>82</v>
      </c>
      <c r="F20" s="98"/>
    </row>
    <row r="21" spans="1:6" s="80" customFormat="1" ht="31.2" x14ac:dyDescent="0.3">
      <c r="A21" s="78">
        <v>17</v>
      </c>
      <c r="B21" s="79" t="s">
        <v>303</v>
      </c>
      <c r="C21" s="102">
        <v>117</v>
      </c>
      <c r="D21" s="102">
        <v>72</v>
      </c>
      <c r="F21" s="98"/>
    </row>
    <row r="22" spans="1:6" s="80" customFormat="1" x14ac:dyDescent="0.3">
      <c r="A22" s="78">
        <v>18</v>
      </c>
      <c r="B22" s="79" t="s">
        <v>298</v>
      </c>
      <c r="C22" s="102">
        <v>113</v>
      </c>
      <c r="D22" s="102">
        <v>94</v>
      </c>
      <c r="F22" s="98"/>
    </row>
    <row r="23" spans="1:6" s="80" customFormat="1" ht="46.8" x14ac:dyDescent="0.3">
      <c r="A23" s="78">
        <v>19</v>
      </c>
      <c r="B23" s="79" t="s">
        <v>335</v>
      </c>
      <c r="C23" s="102">
        <v>111</v>
      </c>
      <c r="D23" s="102">
        <v>82</v>
      </c>
      <c r="F23" s="98"/>
    </row>
    <row r="24" spans="1:6" s="80" customFormat="1" ht="31.2" x14ac:dyDescent="0.3">
      <c r="A24" s="78">
        <v>20</v>
      </c>
      <c r="B24" s="79" t="s">
        <v>310</v>
      </c>
      <c r="C24" s="102">
        <v>106</v>
      </c>
      <c r="D24" s="102">
        <v>68</v>
      </c>
      <c r="F24" s="98"/>
    </row>
    <row r="25" spans="1:6" s="80" customFormat="1" x14ac:dyDescent="0.3">
      <c r="A25" s="78">
        <v>21</v>
      </c>
      <c r="B25" s="79" t="s">
        <v>302</v>
      </c>
      <c r="C25" s="102">
        <v>103</v>
      </c>
      <c r="D25" s="102">
        <v>75</v>
      </c>
      <c r="F25" s="98"/>
    </row>
    <row r="26" spans="1:6" s="80" customFormat="1" ht="31.2" x14ac:dyDescent="0.3">
      <c r="A26" s="78">
        <v>22</v>
      </c>
      <c r="B26" s="79" t="s">
        <v>305</v>
      </c>
      <c r="C26" s="102">
        <v>97</v>
      </c>
      <c r="D26" s="102">
        <v>75</v>
      </c>
      <c r="F26" s="98"/>
    </row>
    <row r="27" spans="1:6" s="80" customFormat="1" ht="31.2" x14ac:dyDescent="0.3">
      <c r="A27" s="78">
        <v>23</v>
      </c>
      <c r="B27" s="79" t="s">
        <v>316</v>
      </c>
      <c r="C27" s="102">
        <v>95</v>
      </c>
      <c r="D27" s="102">
        <v>63</v>
      </c>
      <c r="F27" s="98"/>
    </row>
    <row r="28" spans="1:6" s="80" customFormat="1" x14ac:dyDescent="0.3">
      <c r="A28" s="78">
        <v>24</v>
      </c>
      <c r="B28" s="79" t="s">
        <v>314</v>
      </c>
      <c r="C28" s="102">
        <v>94</v>
      </c>
      <c r="D28" s="102">
        <v>78</v>
      </c>
      <c r="F28" s="98"/>
    </row>
    <row r="29" spans="1:6" s="80" customFormat="1" ht="31.2" x14ac:dyDescent="0.3">
      <c r="A29" s="78">
        <v>25</v>
      </c>
      <c r="B29" s="79" t="s">
        <v>308</v>
      </c>
      <c r="C29" s="102">
        <v>90</v>
      </c>
      <c r="D29" s="102">
        <v>51</v>
      </c>
      <c r="F29" s="98"/>
    </row>
    <row r="30" spans="1:6" s="80" customFormat="1" ht="31.2" x14ac:dyDescent="0.3">
      <c r="A30" s="78">
        <v>26</v>
      </c>
      <c r="B30" s="79" t="s">
        <v>289</v>
      </c>
      <c r="C30" s="102">
        <v>89</v>
      </c>
      <c r="D30" s="102">
        <v>60</v>
      </c>
      <c r="F30" s="98"/>
    </row>
    <row r="31" spans="1:6" s="80" customFormat="1" x14ac:dyDescent="0.3">
      <c r="A31" s="78">
        <v>27</v>
      </c>
      <c r="B31" s="79" t="s">
        <v>313</v>
      </c>
      <c r="C31" s="102">
        <v>83</v>
      </c>
      <c r="D31" s="102">
        <v>68</v>
      </c>
      <c r="F31" s="98"/>
    </row>
    <row r="32" spans="1:6" s="80" customFormat="1" ht="31.2" customHeight="1" x14ac:dyDescent="0.3">
      <c r="A32" s="78">
        <v>28</v>
      </c>
      <c r="B32" s="79" t="s">
        <v>295</v>
      </c>
      <c r="C32" s="102">
        <v>80</v>
      </c>
      <c r="D32" s="102">
        <v>49</v>
      </c>
      <c r="F32" s="98"/>
    </row>
    <row r="33" spans="1:6" s="80" customFormat="1" ht="15" customHeight="1" x14ac:dyDescent="0.3">
      <c r="A33" s="78">
        <v>29</v>
      </c>
      <c r="B33" s="79" t="s">
        <v>320</v>
      </c>
      <c r="C33" s="102">
        <v>79</v>
      </c>
      <c r="D33" s="102">
        <v>56</v>
      </c>
      <c r="F33" s="98"/>
    </row>
    <row r="34" spans="1:6" s="80" customFormat="1" ht="15" customHeight="1" x14ac:dyDescent="0.3">
      <c r="A34" s="78">
        <v>30</v>
      </c>
      <c r="B34" s="79" t="s">
        <v>306</v>
      </c>
      <c r="C34" s="102">
        <v>76</v>
      </c>
      <c r="D34" s="102">
        <v>48</v>
      </c>
      <c r="F34" s="98"/>
    </row>
    <row r="35" spans="1:6" s="80" customFormat="1" ht="15.6" customHeight="1" x14ac:dyDescent="0.3">
      <c r="A35" s="78">
        <v>31</v>
      </c>
      <c r="B35" s="81" t="s">
        <v>318</v>
      </c>
      <c r="C35" s="102">
        <v>75</v>
      </c>
      <c r="D35" s="102">
        <v>45</v>
      </c>
      <c r="F35" s="98"/>
    </row>
    <row r="36" spans="1:6" s="80" customFormat="1" ht="46.8" x14ac:dyDescent="0.3">
      <c r="A36" s="78">
        <v>32</v>
      </c>
      <c r="B36" s="79" t="s">
        <v>299</v>
      </c>
      <c r="C36" s="102">
        <v>74</v>
      </c>
      <c r="D36" s="102">
        <v>45</v>
      </c>
      <c r="F36" s="98"/>
    </row>
    <row r="37" spans="1:6" s="80" customFormat="1" ht="31.2" x14ac:dyDescent="0.3">
      <c r="A37" s="78">
        <v>33</v>
      </c>
      <c r="B37" s="79" t="s">
        <v>380</v>
      </c>
      <c r="C37" s="102">
        <v>73</v>
      </c>
      <c r="D37" s="102">
        <v>60</v>
      </c>
      <c r="F37" s="98"/>
    </row>
    <row r="38" spans="1:6" s="80" customFormat="1" x14ac:dyDescent="0.3">
      <c r="A38" s="78">
        <v>34</v>
      </c>
      <c r="B38" s="79" t="s">
        <v>294</v>
      </c>
      <c r="C38" s="102">
        <v>68</v>
      </c>
      <c r="D38" s="102">
        <v>38</v>
      </c>
      <c r="F38" s="98"/>
    </row>
    <row r="39" spans="1:6" s="80" customFormat="1" ht="31.2" x14ac:dyDescent="0.3">
      <c r="A39" s="78">
        <v>35</v>
      </c>
      <c r="B39" s="79" t="s">
        <v>424</v>
      </c>
      <c r="C39" s="102">
        <v>59</v>
      </c>
      <c r="D39" s="102">
        <v>44</v>
      </c>
      <c r="F39" s="98"/>
    </row>
    <row r="40" spans="1:6" s="80" customFormat="1" ht="46.8" x14ac:dyDescent="0.3">
      <c r="A40" s="78">
        <v>36</v>
      </c>
      <c r="B40" s="79" t="s">
        <v>330</v>
      </c>
      <c r="C40" s="102">
        <v>58</v>
      </c>
      <c r="D40" s="102">
        <v>42</v>
      </c>
      <c r="F40" s="98"/>
    </row>
    <row r="41" spans="1:6" ht="31.2" x14ac:dyDescent="0.3">
      <c r="A41" s="78">
        <v>37</v>
      </c>
      <c r="B41" s="82" t="s">
        <v>334</v>
      </c>
      <c r="C41" s="83">
        <v>56</v>
      </c>
      <c r="D41" s="83">
        <v>42</v>
      </c>
      <c r="F41" s="98"/>
    </row>
    <row r="42" spans="1:6" ht="31.2" x14ac:dyDescent="0.3">
      <c r="A42" s="78">
        <v>38</v>
      </c>
      <c r="B42" s="84" t="s">
        <v>315</v>
      </c>
      <c r="C42" s="83">
        <v>56</v>
      </c>
      <c r="D42" s="83">
        <v>47</v>
      </c>
      <c r="F42" s="98"/>
    </row>
    <row r="43" spans="1:6" ht="31.8" customHeight="1" x14ac:dyDescent="0.3">
      <c r="A43" s="78">
        <v>39</v>
      </c>
      <c r="B43" s="79" t="s">
        <v>333</v>
      </c>
      <c r="C43" s="83">
        <v>53</v>
      </c>
      <c r="D43" s="83">
        <v>43</v>
      </c>
      <c r="F43" s="98"/>
    </row>
    <row r="44" spans="1:6" ht="31.2" x14ac:dyDescent="0.3">
      <c r="A44" s="78">
        <v>40</v>
      </c>
      <c r="B44" s="79" t="s">
        <v>381</v>
      </c>
      <c r="C44" s="83">
        <v>51</v>
      </c>
      <c r="D44" s="83">
        <v>24</v>
      </c>
      <c r="F44" s="98"/>
    </row>
    <row r="45" spans="1:6" x14ac:dyDescent="0.3">
      <c r="A45" s="78">
        <v>41</v>
      </c>
      <c r="B45" s="79" t="s">
        <v>464</v>
      </c>
      <c r="C45" s="83">
        <v>51</v>
      </c>
      <c r="D45" s="83">
        <v>32</v>
      </c>
      <c r="F45" s="98"/>
    </row>
    <row r="46" spans="1:6" x14ac:dyDescent="0.3">
      <c r="A46" s="78">
        <v>42</v>
      </c>
      <c r="B46" s="79" t="s">
        <v>384</v>
      </c>
      <c r="C46" s="83">
        <v>50</v>
      </c>
      <c r="D46" s="83">
        <v>39</v>
      </c>
      <c r="F46" s="98"/>
    </row>
    <row r="47" spans="1:6" x14ac:dyDescent="0.3">
      <c r="A47" s="78">
        <v>43</v>
      </c>
      <c r="B47" s="85" t="s">
        <v>462</v>
      </c>
      <c r="C47" s="83">
        <v>50</v>
      </c>
      <c r="D47" s="83">
        <v>30</v>
      </c>
      <c r="F47" s="98"/>
    </row>
    <row r="48" spans="1:6" ht="46.2" customHeight="1" x14ac:dyDescent="0.3">
      <c r="A48" s="78">
        <v>44</v>
      </c>
      <c r="B48" s="85" t="s">
        <v>319</v>
      </c>
      <c r="C48" s="83">
        <v>48</v>
      </c>
      <c r="D48" s="83">
        <v>28</v>
      </c>
      <c r="F48" s="98"/>
    </row>
    <row r="49" spans="1:6" ht="31.2" x14ac:dyDescent="0.3">
      <c r="A49" s="78">
        <v>45</v>
      </c>
      <c r="B49" s="85" t="s">
        <v>465</v>
      </c>
      <c r="C49" s="83">
        <v>47</v>
      </c>
      <c r="D49" s="83">
        <v>36</v>
      </c>
      <c r="F49" s="98"/>
    </row>
    <row r="50" spans="1:6" ht="31.2" x14ac:dyDescent="0.3">
      <c r="A50" s="78">
        <v>46</v>
      </c>
      <c r="B50" s="85" t="s">
        <v>466</v>
      </c>
      <c r="C50" s="83">
        <v>46</v>
      </c>
      <c r="D50" s="83">
        <v>35</v>
      </c>
      <c r="F50" s="98"/>
    </row>
    <row r="51" spans="1:6" x14ac:dyDescent="0.3">
      <c r="A51" s="78">
        <v>47</v>
      </c>
      <c r="B51" s="85" t="s">
        <v>291</v>
      </c>
      <c r="C51" s="83">
        <v>45</v>
      </c>
      <c r="D51" s="83">
        <v>25</v>
      </c>
      <c r="F51" s="98"/>
    </row>
    <row r="52" spans="1:6" ht="31.2" x14ac:dyDescent="0.3">
      <c r="A52" s="78">
        <v>48</v>
      </c>
      <c r="B52" s="85" t="s">
        <v>436</v>
      </c>
      <c r="C52" s="83">
        <v>45</v>
      </c>
      <c r="D52" s="83">
        <v>29</v>
      </c>
      <c r="F52" s="98"/>
    </row>
    <row r="53" spans="1:6" ht="46.8" x14ac:dyDescent="0.3">
      <c r="A53" s="78">
        <v>49</v>
      </c>
      <c r="B53" s="85" t="s">
        <v>312</v>
      </c>
      <c r="C53" s="83">
        <v>44</v>
      </c>
      <c r="D53" s="83">
        <v>26</v>
      </c>
      <c r="F53" s="98"/>
    </row>
    <row r="54" spans="1:6" ht="31.2" x14ac:dyDescent="0.3">
      <c r="A54" s="78">
        <v>50</v>
      </c>
      <c r="B54" s="84" t="s">
        <v>467</v>
      </c>
      <c r="C54" s="83">
        <v>44</v>
      </c>
      <c r="D54" s="83">
        <v>28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C12" sqref="C12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218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402" t="s">
        <v>332</v>
      </c>
      <c r="B1" s="402"/>
      <c r="C1" s="402"/>
      <c r="D1" s="402"/>
    </row>
    <row r="2" spans="1:6" ht="20.25" customHeight="1" x14ac:dyDescent="0.3">
      <c r="B2" s="402" t="s">
        <v>89</v>
      </c>
      <c r="C2" s="402"/>
      <c r="D2" s="402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451</v>
      </c>
      <c r="D4" s="169" t="s">
        <v>452</v>
      </c>
    </row>
    <row r="5" spans="1:6" ht="31.2" x14ac:dyDescent="0.3">
      <c r="A5" s="78">
        <v>1</v>
      </c>
      <c r="B5" s="79" t="s">
        <v>280</v>
      </c>
      <c r="C5" s="102">
        <v>6142</v>
      </c>
      <c r="D5" s="102">
        <v>4379</v>
      </c>
      <c r="F5" s="98"/>
    </row>
    <row r="6" spans="1:6" x14ac:dyDescent="0.3">
      <c r="A6" s="78">
        <v>2</v>
      </c>
      <c r="B6" s="79" t="s">
        <v>281</v>
      </c>
      <c r="C6" s="102">
        <v>820</v>
      </c>
      <c r="D6" s="102">
        <v>612</v>
      </c>
      <c r="F6" s="98"/>
    </row>
    <row r="7" spans="1:6" ht="15.6" customHeight="1" x14ac:dyDescent="0.3">
      <c r="A7" s="78">
        <v>3</v>
      </c>
      <c r="B7" s="79" t="s">
        <v>284</v>
      </c>
      <c r="C7" s="102">
        <v>659</v>
      </c>
      <c r="D7" s="102">
        <v>484</v>
      </c>
      <c r="F7" s="98"/>
    </row>
    <row r="8" spans="1:6" s="80" customFormat="1" ht="15.6" customHeight="1" x14ac:dyDescent="0.3">
      <c r="A8" s="78">
        <v>4</v>
      </c>
      <c r="B8" s="79" t="s">
        <v>294</v>
      </c>
      <c r="C8" s="102">
        <v>387</v>
      </c>
      <c r="D8" s="102">
        <v>303</v>
      </c>
      <c r="F8" s="98"/>
    </row>
    <row r="9" spans="1:6" s="80" customFormat="1" ht="15" customHeight="1" x14ac:dyDescent="0.3">
      <c r="A9" s="78">
        <v>5</v>
      </c>
      <c r="B9" s="79" t="s">
        <v>290</v>
      </c>
      <c r="C9" s="102">
        <v>355</v>
      </c>
      <c r="D9" s="102">
        <v>200</v>
      </c>
      <c r="F9" s="98"/>
    </row>
    <row r="10" spans="1:6" s="80" customFormat="1" ht="31.2" x14ac:dyDescent="0.3">
      <c r="A10" s="78">
        <v>6</v>
      </c>
      <c r="B10" s="79" t="s">
        <v>289</v>
      </c>
      <c r="C10" s="102">
        <v>326</v>
      </c>
      <c r="D10" s="102">
        <v>234</v>
      </c>
      <c r="F10" s="98"/>
    </row>
    <row r="11" spans="1:6" s="80" customFormat="1" ht="31.2" x14ac:dyDescent="0.3">
      <c r="A11" s="78">
        <v>7</v>
      </c>
      <c r="B11" s="79" t="s">
        <v>331</v>
      </c>
      <c r="C11" s="102">
        <v>299</v>
      </c>
      <c r="D11" s="102">
        <v>228</v>
      </c>
      <c r="F11" s="98"/>
    </row>
    <row r="12" spans="1:6" s="80" customFormat="1" ht="31.2" x14ac:dyDescent="0.3">
      <c r="A12" s="78">
        <v>8</v>
      </c>
      <c r="B12" s="79" t="s">
        <v>293</v>
      </c>
      <c r="C12" s="102">
        <v>281</v>
      </c>
      <c r="D12" s="102">
        <v>191</v>
      </c>
      <c r="F12" s="98"/>
    </row>
    <row r="13" spans="1:6" s="80" customFormat="1" ht="46.8" customHeight="1" x14ac:dyDescent="0.3">
      <c r="A13" s="78">
        <v>9</v>
      </c>
      <c r="B13" s="79" t="s">
        <v>282</v>
      </c>
      <c r="C13" s="102">
        <v>239</v>
      </c>
      <c r="D13" s="102">
        <v>158</v>
      </c>
      <c r="F13" s="98"/>
    </row>
    <row r="14" spans="1:6" s="80" customFormat="1" ht="15.6" customHeight="1" x14ac:dyDescent="0.3">
      <c r="A14" s="78">
        <v>10</v>
      </c>
      <c r="B14" s="79" t="s">
        <v>298</v>
      </c>
      <c r="C14" s="102">
        <v>170</v>
      </c>
      <c r="D14" s="102">
        <v>131</v>
      </c>
      <c r="F14" s="98"/>
    </row>
    <row r="15" spans="1:6" s="80" customFormat="1" x14ac:dyDescent="0.3">
      <c r="A15" s="78">
        <v>11</v>
      </c>
      <c r="B15" s="79" t="s">
        <v>297</v>
      </c>
      <c r="C15" s="102">
        <v>152</v>
      </c>
      <c r="D15" s="102">
        <v>97</v>
      </c>
      <c r="F15" s="98"/>
    </row>
    <row r="16" spans="1:6" s="80" customFormat="1" x14ac:dyDescent="0.3">
      <c r="A16" s="78">
        <v>12</v>
      </c>
      <c r="B16" s="79" t="s">
        <v>304</v>
      </c>
      <c r="C16" s="102">
        <v>139</v>
      </c>
      <c r="D16" s="102">
        <v>91</v>
      </c>
      <c r="F16" s="98"/>
    </row>
    <row r="17" spans="1:6" s="80" customFormat="1" x14ac:dyDescent="0.3">
      <c r="A17" s="78">
        <v>13</v>
      </c>
      <c r="B17" s="79" t="s">
        <v>300</v>
      </c>
      <c r="C17" s="102">
        <v>132</v>
      </c>
      <c r="D17" s="102">
        <v>97</v>
      </c>
      <c r="F17" s="98"/>
    </row>
    <row r="18" spans="1:6" s="80" customFormat="1" ht="31.2" x14ac:dyDescent="0.3">
      <c r="A18" s="78">
        <v>14</v>
      </c>
      <c r="B18" s="79" t="s">
        <v>333</v>
      </c>
      <c r="C18" s="102">
        <v>120</v>
      </c>
      <c r="D18" s="102">
        <v>105</v>
      </c>
      <c r="F18" s="98"/>
    </row>
    <row r="19" spans="1:6" s="80" customFormat="1" x14ac:dyDescent="0.3">
      <c r="A19" s="78">
        <v>15</v>
      </c>
      <c r="B19" s="79" t="s">
        <v>313</v>
      </c>
      <c r="C19" s="102">
        <v>114</v>
      </c>
      <c r="D19" s="102">
        <v>76</v>
      </c>
      <c r="F19" s="98"/>
    </row>
    <row r="20" spans="1:6" s="80" customFormat="1" ht="15.6" customHeight="1" x14ac:dyDescent="0.3">
      <c r="A20" s="78">
        <v>16</v>
      </c>
      <c r="B20" s="79" t="s">
        <v>334</v>
      </c>
      <c r="C20" s="102">
        <v>109</v>
      </c>
      <c r="D20" s="102">
        <v>71</v>
      </c>
      <c r="F20" s="98"/>
    </row>
    <row r="21" spans="1:6" s="80" customFormat="1" x14ac:dyDescent="0.3">
      <c r="A21" s="78">
        <v>17</v>
      </c>
      <c r="B21" s="79" t="s">
        <v>283</v>
      </c>
      <c r="C21" s="102">
        <v>103</v>
      </c>
      <c r="D21" s="102">
        <v>65</v>
      </c>
      <c r="F21" s="98"/>
    </row>
    <row r="22" spans="1:6" s="80" customFormat="1" ht="31.2" x14ac:dyDescent="0.3">
      <c r="A22" s="78">
        <v>18</v>
      </c>
      <c r="B22" s="79" t="s">
        <v>310</v>
      </c>
      <c r="C22" s="102">
        <v>103</v>
      </c>
      <c r="D22" s="102">
        <v>74</v>
      </c>
      <c r="F22" s="98"/>
    </row>
    <row r="23" spans="1:6" s="80" customFormat="1" ht="31.2" x14ac:dyDescent="0.3">
      <c r="A23" s="78">
        <v>19</v>
      </c>
      <c r="B23" s="79" t="s">
        <v>305</v>
      </c>
      <c r="C23" s="102">
        <v>102</v>
      </c>
      <c r="D23" s="102">
        <v>73</v>
      </c>
      <c r="F23" s="98"/>
    </row>
    <row r="24" spans="1:6" s="80" customFormat="1" ht="46.8" x14ac:dyDescent="0.3">
      <c r="A24" s="78">
        <v>20</v>
      </c>
      <c r="B24" s="79" t="s">
        <v>335</v>
      </c>
      <c r="C24" s="102">
        <v>82</v>
      </c>
      <c r="D24" s="102">
        <v>61</v>
      </c>
      <c r="F24" s="98"/>
    </row>
    <row r="25" spans="1:6" s="80" customFormat="1" x14ac:dyDescent="0.3">
      <c r="A25" s="78">
        <v>21</v>
      </c>
      <c r="B25" s="79" t="s">
        <v>306</v>
      </c>
      <c r="C25" s="102">
        <v>82</v>
      </c>
      <c r="D25" s="102">
        <v>47</v>
      </c>
      <c r="F25" s="98"/>
    </row>
    <row r="26" spans="1:6" s="80" customFormat="1" ht="31.2" x14ac:dyDescent="0.3">
      <c r="A26" s="78">
        <v>22</v>
      </c>
      <c r="B26" s="79" t="s">
        <v>285</v>
      </c>
      <c r="C26" s="102">
        <v>80</v>
      </c>
      <c r="D26" s="102">
        <v>58</v>
      </c>
      <c r="F26" s="98"/>
    </row>
    <row r="27" spans="1:6" s="80" customFormat="1" ht="31.2" x14ac:dyDescent="0.3">
      <c r="A27" s="78">
        <v>23</v>
      </c>
      <c r="B27" s="79" t="s">
        <v>381</v>
      </c>
      <c r="C27" s="102">
        <v>74</v>
      </c>
      <c r="D27" s="102">
        <v>14</v>
      </c>
      <c r="F27" s="98"/>
    </row>
    <row r="28" spans="1:6" s="80" customFormat="1" x14ac:dyDescent="0.3">
      <c r="A28" s="78">
        <v>24</v>
      </c>
      <c r="B28" s="79" t="s">
        <v>382</v>
      </c>
      <c r="C28" s="102">
        <v>73</v>
      </c>
      <c r="D28" s="102">
        <v>64</v>
      </c>
      <c r="F28" s="98"/>
    </row>
    <row r="29" spans="1:6" s="80" customFormat="1" ht="31.2" customHeight="1" x14ac:dyDescent="0.3">
      <c r="A29" s="78">
        <v>25</v>
      </c>
      <c r="B29" s="79" t="s">
        <v>384</v>
      </c>
      <c r="C29" s="102">
        <v>71</v>
      </c>
      <c r="D29" s="102">
        <v>50</v>
      </c>
      <c r="F29" s="98"/>
    </row>
    <row r="30" spans="1:6" s="80" customFormat="1" ht="31.2" x14ac:dyDescent="0.3">
      <c r="A30" s="78">
        <v>26</v>
      </c>
      <c r="B30" s="79" t="s">
        <v>383</v>
      </c>
      <c r="C30" s="102">
        <v>69</v>
      </c>
      <c r="D30" s="102">
        <v>42</v>
      </c>
      <c r="F30" s="98"/>
    </row>
    <row r="31" spans="1:6" s="80" customFormat="1" ht="31.2" x14ac:dyDescent="0.3">
      <c r="A31" s="78">
        <v>27</v>
      </c>
      <c r="B31" s="79" t="s">
        <v>315</v>
      </c>
      <c r="C31" s="102">
        <v>66</v>
      </c>
      <c r="D31" s="102">
        <v>45</v>
      </c>
      <c r="F31" s="98"/>
    </row>
    <row r="32" spans="1:6" s="80" customFormat="1" ht="15.6" customHeight="1" x14ac:dyDescent="0.3">
      <c r="A32" s="78">
        <v>28</v>
      </c>
      <c r="B32" s="79" t="s">
        <v>291</v>
      </c>
      <c r="C32" s="102">
        <v>64</v>
      </c>
      <c r="D32" s="102">
        <v>40</v>
      </c>
      <c r="F32" s="98"/>
    </row>
    <row r="33" spans="1:6" s="80" customFormat="1" x14ac:dyDescent="0.3">
      <c r="A33" s="78">
        <v>29</v>
      </c>
      <c r="B33" s="79" t="s">
        <v>311</v>
      </c>
      <c r="C33" s="102">
        <v>62</v>
      </c>
      <c r="D33" s="102">
        <v>41</v>
      </c>
      <c r="F33" s="98"/>
    </row>
    <row r="34" spans="1:6" s="80" customFormat="1" ht="31.2" x14ac:dyDescent="0.3">
      <c r="A34" s="78">
        <v>30</v>
      </c>
      <c r="B34" s="79" t="s">
        <v>324</v>
      </c>
      <c r="C34" s="102">
        <v>57</v>
      </c>
      <c r="D34" s="102">
        <v>45</v>
      </c>
      <c r="F34" s="98"/>
    </row>
    <row r="35" spans="1:6" s="80" customFormat="1" x14ac:dyDescent="0.3">
      <c r="A35" s="78">
        <v>31</v>
      </c>
      <c r="B35" s="81" t="s">
        <v>307</v>
      </c>
      <c r="C35" s="102">
        <v>56</v>
      </c>
      <c r="D35" s="102">
        <v>31</v>
      </c>
      <c r="F35" s="98"/>
    </row>
    <row r="36" spans="1:6" s="80" customFormat="1" ht="15" customHeight="1" x14ac:dyDescent="0.3">
      <c r="A36" s="78">
        <v>32</v>
      </c>
      <c r="B36" s="79" t="s">
        <v>288</v>
      </c>
      <c r="C36" s="102">
        <v>55</v>
      </c>
      <c r="D36" s="102">
        <v>44</v>
      </c>
      <c r="F36" s="98"/>
    </row>
    <row r="37" spans="1:6" s="80" customFormat="1" ht="15.6" customHeight="1" x14ac:dyDescent="0.3">
      <c r="A37" s="78">
        <v>33</v>
      </c>
      <c r="B37" s="79" t="s">
        <v>314</v>
      </c>
      <c r="C37" s="102">
        <v>55</v>
      </c>
      <c r="D37" s="102">
        <v>48</v>
      </c>
      <c r="F37" s="98"/>
    </row>
    <row r="38" spans="1:6" s="80" customFormat="1" x14ac:dyDescent="0.3">
      <c r="A38" s="78">
        <v>34</v>
      </c>
      <c r="B38" s="79" t="s">
        <v>292</v>
      </c>
      <c r="C38" s="102">
        <v>54</v>
      </c>
      <c r="D38" s="102">
        <v>39</v>
      </c>
      <c r="F38" s="98"/>
    </row>
    <row r="39" spans="1:6" s="80" customFormat="1" ht="31.2" x14ac:dyDescent="0.3">
      <c r="A39" s="78">
        <v>35</v>
      </c>
      <c r="B39" s="79" t="s">
        <v>380</v>
      </c>
      <c r="C39" s="102">
        <v>54</v>
      </c>
      <c r="D39" s="102">
        <v>43</v>
      </c>
      <c r="F39" s="98"/>
    </row>
    <row r="40" spans="1:6" s="80" customFormat="1" ht="31.2" x14ac:dyDescent="0.3">
      <c r="A40" s="78">
        <v>36</v>
      </c>
      <c r="B40" s="79" t="s">
        <v>425</v>
      </c>
      <c r="C40" s="102">
        <v>54</v>
      </c>
      <c r="D40" s="102">
        <v>42</v>
      </c>
      <c r="F40" s="98"/>
    </row>
    <row r="41" spans="1:6" ht="46.8" x14ac:dyDescent="0.3">
      <c r="A41" s="78">
        <v>37</v>
      </c>
      <c r="B41" s="82" t="s">
        <v>312</v>
      </c>
      <c r="C41" s="83">
        <v>52</v>
      </c>
      <c r="D41" s="83">
        <v>40</v>
      </c>
      <c r="F41" s="98"/>
    </row>
    <row r="42" spans="1:6" x14ac:dyDescent="0.3">
      <c r="A42" s="78">
        <v>38</v>
      </c>
      <c r="B42" s="84" t="s">
        <v>322</v>
      </c>
      <c r="C42" s="83">
        <v>52</v>
      </c>
      <c r="D42" s="83">
        <v>32</v>
      </c>
      <c r="F42" s="98"/>
    </row>
    <row r="43" spans="1:6" x14ac:dyDescent="0.3">
      <c r="A43" s="78">
        <v>39</v>
      </c>
      <c r="B43" s="79" t="s">
        <v>287</v>
      </c>
      <c r="C43" s="83">
        <v>50</v>
      </c>
      <c r="D43" s="83">
        <v>31</v>
      </c>
      <c r="F43" s="98"/>
    </row>
    <row r="44" spans="1:6" ht="31.2" x14ac:dyDescent="0.3">
      <c r="A44" s="78">
        <v>40</v>
      </c>
      <c r="B44" s="79" t="s">
        <v>295</v>
      </c>
      <c r="C44" s="83">
        <v>50</v>
      </c>
      <c r="D44" s="83">
        <v>31</v>
      </c>
      <c r="F44" s="98"/>
    </row>
    <row r="45" spans="1:6" x14ac:dyDescent="0.3">
      <c r="A45" s="78">
        <v>41</v>
      </c>
      <c r="B45" s="79" t="s">
        <v>468</v>
      </c>
      <c r="C45" s="83">
        <v>48</v>
      </c>
      <c r="D45" s="83">
        <v>41</v>
      </c>
      <c r="F45" s="98"/>
    </row>
    <row r="46" spans="1:6" ht="31.2" x14ac:dyDescent="0.3">
      <c r="A46" s="78">
        <v>42</v>
      </c>
      <c r="B46" s="79" t="s">
        <v>286</v>
      </c>
      <c r="C46" s="83">
        <v>47</v>
      </c>
      <c r="D46" s="83">
        <v>25</v>
      </c>
      <c r="F46" s="98"/>
    </row>
    <row r="47" spans="1:6" ht="15.6" customHeight="1" x14ac:dyDescent="0.3">
      <c r="A47" s="78">
        <v>43</v>
      </c>
      <c r="B47" s="85" t="s">
        <v>296</v>
      </c>
      <c r="C47" s="83">
        <v>47</v>
      </c>
      <c r="D47" s="83">
        <v>34</v>
      </c>
      <c r="F47" s="98"/>
    </row>
    <row r="48" spans="1:6" x14ac:dyDescent="0.3">
      <c r="A48" s="78">
        <v>44</v>
      </c>
      <c r="B48" s="85" t="s">
        <v>440</v>
      </c>
      <c r="C48" s="83">
        <v>47</v>
      </c>
      <c r="D48" s="83">
        <v>25</v>
      </c>
      <c r="F48" s="98"/>
    </row>
    <row r="49" spans="1:6" ht="31.2" x14ac:dyDescent="0.3">
      <c r="A49" s="78">
        <v>45</v>
      </c>
      <c r="B49" s="85" t="s">
        <v>437</v>
      </c>
      <c r="C49" s="83">
        <v>47</v>
      </c>
      <c r="D49" s="83">
        <v>29</v>
      </c>
      <c r="F49" s="98"/>
    </row>
    <row r="50" spans="1:6" ht="31.2" x14ac:dyDescent="0.3">
      <c r="A50" s="78">
        <v>46</v>
      </c>
      <c r="B50" s="85" t="s">
        <v>443</v>
      </c>
      <c r="C50" s="83">
        <v>47</v>
      </c>
      <c r="D50" s="83">
        <v>20</v>
      </c>
      <c r="F50" s="98"/>
    </row>
    <row r="51" spans="1:6" ht="31.2" x14ac:dyDescent="0.3">
      <c r="A51" s="78">
        <v>47</v>
      </c>
      <c r="B51" s="85" t="s">
        <v>469</v>
      </c>
      <c r="C51" s="83">
        <v>38</v>
      </c>
      <c r="D51" s="83">
        <v>25</v>
      </c>
      <c r="F51" s="98"/>
    </row>
    <row r="52" spans="1:6" ht="46.8" x14ac:dyDescent="0.3">
      <c r="A52" s="78">
        <v>48</v>
      </c>
      <c r="B52" s="85" t="s">
        <v>470</v>
      </c>
      <c r="C52" s="83">
        <v>36</v>
      </c>
      <c r="D52" s="83">
        <v>22</v>
      </c>
      <c r="F52" s="98"/>
    </row>
    <row r="53" spans="1:6" x14ac:dyDescent="0.3">
      <c r="A53" s="78">
        <v>49</v>
      </c>
      <c r="B53" s="85" t="s">
        <v>471</v>
      </c>
      <c r="C53" s="83">
        <v>36</v>
      </c>
      <c r="D53" s="83">
        <v>28</v>
      </c>
      <c r="F53" s="98"/>
    </row>
    <row r="54" spans="1:6" ht="46.8" x14ac:dyDescent="0.3">
      <c r="A54" s="78">
        <v>50</v>
      </c>
      <c r="B54" s="84" t="s">
        <v>438</v>
      </c>
      <c r="C54" s="83">
        <v>34</v>
      </c>
      <c r="D54" s="83">
        <v>25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90" zoomScaleNormal="75" zoomScaleSheetLayoutView="90" workbookViewId="0">
      <selection activeCell="B5" sqref="B5:G15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395" t="s">
        <v>80</v>
      </c>
      <c r="B1" s="395"/>
      <c r="C1" s="395"/>
      <c r="D1" s="395"/>
      <c r="E1" s="395"/>
      <c r="F1" s="395"/>
      <c r="G1" s="395"/>
    </row>
    <row r="2" spans="1:16" s="2" customFormat="1" ht="19.5" customHeight="1" x14ac:dyDescent="0.4">
      <c r="A2" s="394" t="s">
        <v>33</v>
      </c>
      <c r="B2" s="394"/>
      <c r="C2" s="394"/>
      <c r="D2" s="394"/>
      <c r="E2" s="394"/>
      <c r="F2" s="394"/>
      <c r="G2" s="394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447</v>
      </c>
      <c r="C4" s="106" t="s">
        <v>449</v>
      </c>
      <c r="D4" s="64" t="s">
        <v>46</v>
      </c>
      <c r="E4" s="109" t="s">
        <v>448</v>
      </c>
      <c r="F4" s="109" t="s">
        <v>450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31074</v>
      </c>
      <c r="C5" s="112">
        <v>35826</v>
      </c>
      <c r="D5" s="111">
        <v>115.29252751496428</v>
      </c>
      <c r="E5" s="112">
        <v>22796</v>
      </c>
      <c r="F5" s="112">
        <v>25220</v>
      </c>
      <c r="G5" s="111">
        <v>110.63344446394103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3335</v>
      </c>
      <c r="C7" s="124">
        <v>3904</v>
      </c>
      <c r="D7" s="113">
        <v>117.06146926536731</v>
      </c>
      <c r="E7" s="125">
        <v>2431</v>
      </c>
      <c r="F7" s="124">
        <v>2640</v>
      </c>
      <c r="G7" s="113">
        <v>108.5972850678733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2196</v>
      </c>
      <c r="C8" s="38">
        <v>2754</v>
      </c>
      <c r="D8" s="113">
        <v>125.40983606557377</v>
      </c>
      <c r="E8" s="120">
        <v>1559</v>
      </c>
      <c r="F8" s="38">
        <v>1919</v>
      </c>
      <c r="G8" s="113">
        <v>123.0917254650417</v>
      </c>
      <c r="H8" s="58"/>
      <c r="I8" s="56"/>
    </row>
    <row r="9" spans="1:16" ht="33" customHeight="1" x14ac:dyDescent="0.25">
      <c r="A9" s="57" t="s">
        <v>37</v>
      </c>
      <c r="B9" s="37">
        <v>2256</v>
      </c>
      <c r="C9" s="38">
        <v>3099</v>
      </c>
      <c r="D9" s="113">
        <v>137.36702127659575</v>
      </c>
      <c r="E9" s="120">
        <v>1606</v>
      </c>
      <c r="F9" s="38">
        <v>2116</v>
      </c>
      <c r="G9" s="113">
        <v>131.75591531755916</v>
      </c>
      <c r="H9" s="58"/>
      <c r="I9" s="56"/>
    </row>
    <row r="10" spans="1:16" ht="28.5" customHeight="1" x14ac:dyDescent="0.25">
      <c r="A10" s="57" t="s">
        <v>38</v>
      </c>
      <c r="B10" s="37">
        <v>1441</v>
      </c>
      <c r="C10" s="38">
        <v>1790</v>
      </c>
      <c r="D10" s="113">
        <v>124.21929215822345</v>
      </c>
      <c r="E10" s="120">
        <v>982</v>
      </c>
      <c r="F10" s="38">
        <v>1232</v>
      </c>
      <c r="G10" s="113">
        <v>125.45824847250509</v>
      </c>
      <c r="H10" s="58"/>
      <c r="I10" s="56"/>
    </row>
    <row r="11" spans="1:16" s="22" customFormat="1" ht="31.5" customHeight="1" x14ac:dyDescent="0.2">
      <c r="A11" s="57" t="s">
        <v>39</v>
      </c>
      <c r="B11" s="37">
        <v>3026</v>
      </c>
      <c r="C11" s="38">
        <v>5005</v>
      </c>
      <c r="D11" s="113">
        <v>165.39986781229345</v>
      </c>
      <c r="E11" s="120">
        <v>2169</v>
      </c>
      <c r="F11" s="38">
        <v>3410</v>
      </c>
      <c r="G11" s="113">
        <v>157.21530659289996</v>
      </c>
      <c r="H11" s="58"/>
      <c r="I11" s="56"/>
    </row>
    <row r="12" spans="1:16" ht="51.75" customHeight="1" x14ac:dyDescent="0.25">
      <c r="A12" s="57" t="s">
        <v>40</v>
      </c>
      <c r="B12" s="37">
        <v>2662</v>
      </c>
      <c r="C12" s="38">
        <v>2283</v>
      </c>
      <c r="D12" s="113">
        <v>85.762584522915091</v>
      </c>
      <c r="E12" s="120">
        <v>2184</v>
      </c>
      <c r="F12" s="38">
        <v>1803</v>
      </c>
      <c r="G12" s="113">
        <v>82.554945054945051</v>
      </c>
      <c r="H12" s="58"/>
      <c r="I12" s="56"/>
    </row>
    <row r="13" spans="1:16" ht="30.75" customHeight="1" x14ac:dyDescent="0.25">
      <c r="A13" s="57" t="s">
        <v>41</v>
      </c>
      <c r="B13" s="37">
        <v>3050</v>
      </c>
      <c r="C13" s="38">
        <v>3328</v>
      </c>
      <c r="D13" s="113">
        <v>109.11475409836066</v>
      </c>
      <c r="E13" s="120">
        <v>2176</v>
      </c>
      <c r="F13" s="38">
        <v>2289</v>
      </c>
      <c r="G13" s="113">
        <v>105.19301470588236</v>
      </c>
      <c r="H13" s="58"/>
      <c r="I13" s="56"/>
    </row>
    <row r="14" spans="1:16" ht="66.75" customHeight="1" x14ac:dyDescent="0.25">
      <c r="A14" s="57" t="s">
        <v>42</v>
      </c>
      <c r="B14" s="37">
        <v>8114</v>
      </c>
      <c r="C14" s="38">
        <v>8094</v>
      </c>
      <c r="D14" s="113">
        <v>99.753512447621389</v>
      </c>
      <c r="E14" s="120">
        <v>5678</v>
      </c>
      <c r="F14" s="38">
        <v>5623</v>
      </c>
      <c r="G14" s="113">
        <v>99.031349066572744</v>
      </c>
      <c r="H14" s="58"/>
      <c r="I14" s="56"/>
    </row>
    <row r="15" spans="1:16" ht="30" customHeight="1" x14ac:dyDescent="0.25">
      <c r="A15" s="57" t="s">
        <v>43</v>
      </c>
      <c r="B15" s="37">
        <v>4994</v>
      </c>
      <c r="C15" s="38">
        <v>5569</v>
      </c>
      <c r="D15" s="113">
        <v>111.51381657989587</v>
      </c>
      <c r="E15" s="120">
        <v>4011</v>
      </c>
      <c r="F15" s="38">
        <v>4188</v>
      </c>
      <c r="G15" s="113">
        <v>104.41286462228871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90" zoomScaleNormal="75" zoomScaleSheetLayoutView="90" workbookViewId="0">
      <selection activeCell="N6" sqref="N6:O16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395" t="s">
        <v>325</v>
      </c>
      <c r="B1" s="395"/>
      <c r="C1" s="395"/>
      <c r="D1" s="395"/>
      <c r="E1" s="395"/>
      <c r="F1" s="395"/>
      <c r="G1" s="395"/>
      <c r="H1" s="395"/>
      <c r="I1" s="395"/>
    </row>
    <row r="2" spans="1:15" s="2" customFormat="1" ht="19.5" customHeight="1" x14ac:dyDescent="0.4">
      <c r="A2" s="394" t="s">
        <v>33</v>
      </c>
      <c r="B2" s="394"/>
      <c r="C2" s="394"/>
      <c r="D2" s="394"/>
      <c r="E2" s="394"/>
      <c r="F2" s="394"/>
      <c r="G2" s="394"/>
      <c r="H2" s="394"/>
      <c r="I2" s="394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5" s="5" customFormat="1" ht="36" customHeight="1" x14ac:dyDescent="0.2">
      <c r="A4" s="416"/>
      <c r="B4" s="409" t="s">
        <v>451</v>
      </c>
      <c r="C4" s="410"/>
      <c r="D4" s="410"/>
      <c r="E4" s="411"/>
      <c r="F4" s="412" t="s">
        <v>452</v>
      </c>
      <c r="G4" s="413"/>
      <c r="H4" s="413"/>
      <c r="I4" s="414"/>
    </row>
    <row r="5" spans="1:15" s="5" customFormat="1" ht="69.75" customHeight="1" x14ac:dyDescent="0.2">
      <c r="A5" s="416"/>
      <c r="B5" s="176" t="s">
        <v>326</v>
      </c>
      <c r="C5" s="176" t="s">
        <v>327</v>
      </c>
      <c r="D5" s="176" t="s">
        <v>328</v>
      </c>
      <c r="E5" s="176" t="s">
        <v>327</v>
      </c>
      <c r="F5" s="176" t="s">
        <v>326</v>
      </c>
      <c r="G5" s="176" t="s">
        <v>327</v>
      </c>
      <c r="H5" s="176" t="s">
        <v>328</v>
      </c>
      <c r="I5" s="176" t="s">
        <v>327</v>
      </c>
      <c r="M5" s="209"/>
    </row>
    <row r="6" spans="1:15" s="5" customFormat="1" ht="39" customHeight="1" x14ac:dyDescent="0.2">
      <c r="A6" s="196" t="s">
        <v>47</v>
      </c>
      <c r="B6" s="178">
        <v>18238</v>
      </c>
      <c r="C6" s="179">
        <v>50.907162396025228</v>
      </c>
      <c r="D6" s="178">
        <v>17588</v>
      </c>
      <c r="E6" s="180">
        <v>49.092837603974765</v>
      </c>
      <c r="F6" s="178">
        <v>13079</v>
      </c>
      <c r="G6" s="180">
        <v>51.859635210150678</v>
      </c>
      <c r="H6" s="178">
        <v>12141</v>
      </c>
      <c r="I6" s="180">
        <v>48.140364789849329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336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1980</v>
      </c>
      <c r="C8" s="193">
        <v>50.717213114754102</v>
      </c>
      <c r="D8" s="192">
        <v>1924</v>
      </c>
      <c r="E8" s="193">
        <v>49.282786885245898</v>
      </c>
      <c r="F8" s="197">
        <v>1348</v>
      </c>
      <c r="G8" s="193">
        <v>51.060606060606062</v>
      </c>
      <c r="H8" s="192">
        <v>1292</v>
      </c>
      <c r="I8" s="193">
        <v>48.939393939393938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1852</v>
      </c>
      <c r="C9" s="193">
        <v>67.247639796659413</v>
      </c>
      <c r="D9" s="16">
        <v>902</v>
      </c>
      <c r="E9" s="193">
        <v>32.752360203340594</v>
      </c>
      <c r="F9" s="198">
        <v>1326</v>
      </c>
      <c r="G9" s="193">
        <v>69.098488796248049</v>
      </c>
      <c r="H9" s="199">
        <v>593</v>
      </c>
      <c r="I9" s="193">
        <v>30.901511203751951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2294</v>
      </c>
      <c r="C10" s="193">
        <v>74.023878670538878</v>
      </c>
      <c r="D10" s="16">
        <v>805</v>
      </c>
      <c r="E10" s="193">
        <v>25.976121329461115</v>
      </c>
      <c r="F10" s="15">
        <v>1589</v>
      </c>
      <c r="G10" s="193">
        <v>75.094517958412098</v>
      </c>
      <c r="H10" s="16">
        <v>527</v>
      </c>
      <c r="I10" s="193">
        <v>24.905482041587902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1541</v>
      </c>
      <c r="C11" s="193">
        <v>86.089385474860336</v>
      </c>
      <c r="D11" s="16">
        <v>249</v>
      </c>
      <c r="E11" s="193">
        <v>13.910614525139664</v>
      </c>
      <c r="F11" s="15">
        <v>1067</v>
      </c>
      <c r="G11" s="193">
        <v>86.607142857142861</v>
      </c>
      <c r="H11" s="16">
        <v>165</v>
      </c>
      <c r="I11" s="193">
        <v>13.392857142857142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3698</v>
      </c>
      <c r="C12" s="193">
        <v>73.88611388611389</v>
      </c>
      <c r="D12" s="16">
        <v>1307</v>
      </c>
      <c r="E12" s="193">
        <v>26.113886113886114</v>
      </c>
      <c r="F12" s="15">
        <v>2501</v>
      </c>
      <c r="G12" s="193">
        <v>73.343108504398828</v>
      </c>
      <c r="H12" s="16">
        <v>909</v>
      </c>
      <c r="I12" s="193">
        <v>26.656891495601169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1548</v>
      </c>
      <c r="C13" s="193">
        <v>67.805519053876466</v>
      </c>
      <c r="D13" s="16">
        <v>735</v>
      </c>
      <c r="E13" s="193">
        <v>32.19448094612352</v>
      </c>
      <c r="F13" s="15">
        <v>1229</v>
      </c>
      <c r="G13" s="193">
        <v>68.164170826400436</v>
      </c>
      <c r="H13" s="16">
        <v>574</v>
      </c>
      <c r="I13" s="193">
        <v>31.835829173599556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872</v>
      </c>
      <c r="C14" s="193">
        <v>26.201923076923077</v>
      </c>
      <c r="D14" s="16">
        <v>2456</v>
      </c>
      <c r="E14" s="193">
        <v>73.798076923076934</v>
      </c>
      <c r="F14" s="15">
        <v>577</v>
      </c>
      <c r="G14" s="193">
        <v>25.207514198339886</v>
      </c>
      <c r="H14" s="16">
        <v>1712</v>
      </c>
      <c r="I14" s="193">
        <v>74.792485801660121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1107</v>
      </c>
      <c r="C15" s="193">
        <v>13.676797627872498</v>
      </c>
      <c r="D15" s="16">
        <v>6987</v>
      </c>
      <c r="E15" s="193">
        <v>86.323202372127511</v>
      </c>
      <c r="F15" s="15">
        <v>870</v>
      </c>
      <c r="G15" s="193">
        <v>15.47216788191357</v>
      </c>
      <c r="H15" s="16">
        <v>4753</v>
      </c>
      <c r="I15" s="193">
        <v>84.527832118086437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3346</v>
      </c>
      <c r="C16" s="193">
        <v>60.082600107739268</v>
      </c>
      <c r="D16" s="16">
        <v>2223</v>
      </c>
      <c r="E16" s="193">
        <v>39.917399892260732</v>
      </c>
      <c r="F16" s="15">
        <v>2572</v>
      </c>
      <c r="G16" s="193">
        <v>61.41356255969437</v>
      </c>
      <c r="H16" s="16">
        <v>1616</v>
      </c>
      <c r="I16" s="193">
        <v>38.586437440305637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="90" zoomScaleNormal="90" zoomScaleSheetLayoutView="90" workbookViewId="0">
      <selection activeCell="H8" sqref="H8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402" t="s">
        <v>214</v>
      </c>
      <c r="C1" s="402"/>
      <c r="D1" s="402"/>
      <c r="E1" s="402"/>
      <c r="F1" s="402"/>
      <c r="G1" s="402"/>
      <c r="H1" s="402"/>
    </row>
    <row r="2" spans="1:8" ht="20.25" customHeight="1" x14ac:dyDescent="0.3">
      <c r="B2" s="402" t="s">
        <v>89</v>
      </c>
      <c r="C2" s="402"/>
      <c r="D2" s="402"/>
      <c r="E2" s="402"/>
      <c r="F2" s="402"/>
      <c r="G2" s="402"/>
      <c r="H2" s="402"/>
    </row>
    <row r="4" spans="1:8" s="77" customFormat="1" ht="35.4" customHeight="1" x14ac:dyDescent="0.3">
      <c r="A4" s="417"/>
      <c r="B4" s="398" t="s">
        <v>90</v>
      </c>
      <c r="C4" s="399" t="s">
        <v>460</v>
      </c>
      <c r="D4" s="399"/>
      <c r="E4" s="399"/>
      <c r="F4" s="401" t="s">
        <v>461</v>
      </c>
      <c r="G4" s="401"/>
      <c r="H4" s="401"/>
    </row>
    <row r="5" spans="1:8" ht="15.6" customHeight="1" x14ac:dyDescent="0.3">
      <c r="A5" s="418"/>
      <c r="B5" s="398"/>
      <c r="C5" s="400" t="s">
        <v>91</v>
      </c>
      <c r="D5" s="400" t="s">
        <v>93</v>
      </c>
      <c r="E5" s="420" t="s">
        <v>92</v>
      </c>
      <c r="F5" s="400" t="s">
        <v>91</v>
      </c>
      <c r="G5" s="400" t="s">
        <v>93</v>
      </c>
      <c r="H5" s="400" t="s">
        <v>92</v>
      </c>
    </row>
    <row r="6" spans="1:8" ht="51.6" customHeight="1" x14ac:dyDescent="0.3">
      <c r="A6" s="419"/>
      <c r="B6" s="398"/>
      <c r="C6" s="400"/>
      <c r="D6" s="400"/>
      <c r="E6" s="420"/>
      <c r="F6" s="400"/>
      <c r="G6" s="400"/>
      <c r="H6" s="400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2961</v>
      </c>
      <c r="D8" s="102">
        <v>574</v>
      </c>
      <c r="E8" s="115">
        <v>-2387</v>
      </c>
      <c r="F8" s="102">
        <v>2299</v>
      </c>
      <c r="G8" s="102">
        <v>270</v>
      </c>
      <c r="H8" s="115">
        <v>-2029</v>
      </c>
    </row>
    <row r="9" spans="1:8" ht="46.8" x14ac:dyDescent="0.3">
      <c r="A9" s="78">
        <v>2</v>
      </c>
      <c r="B9" s="79" t="s">
        <v>193</v>
      </c>
      <c r="C9" s="102">
        <v>2205</v>
      </c>
      <c r="D9" s="102">
        <v>1456</v>
      </c>
      <c r="E9" s="115">
        <v>-749</v>
      </c>
      <c r="F9" s="102">
        <v>1397</v>
      </c>
      <c r="G9" s="102">
        <v>652</v>
      </c>
      <c r="H9" s="115">
        <v>-745</v>
      </c>
    </row>
    <row r="10" spans="1:8" x14ac:dyDescent="0.3">
      <c r="A10" s="78">
        <v>3</v>
      </c>
      <c r="B10" s="79" t="s">
        <v>96</v>
      </c>
      <c r="C10" s="102">
        <v>2128</v>
      </c>
      <c r="D10" s="102">
        <v>836</v>
      </c>
      <c r="E10" s="115">
        <v>-1292</v>
      </c>
      <c r="F10" s="102">
        <v>1545</v>
      </c>
      <c r="G10" s="102">
        <v>362</v>
      </c>
      <c r="H10" s="115">
        <v>-1183</v>
      </c>
    </row>
    <row r="11" spans="1:8" s="80" customFormat="1" ht="46.8" x14ac:dyDescent="0.3">
      <c r="A11" s="78">
        <v>4</v>
      </c>
      <c r="B11" s="79" t="s">
        <v>115</v>
      </c>
      <c r="C11" s="102">
        <v>1272</v>
      </c>
      <c r="D11" s="102">
        <v>131</v>
      </c>
      <c r="E11" s="115">
        <v>-1141</v>
      </c>
      <c r="F11" s="102">
        <v>1036</v>
      </c>
      <c r="G11" s="102">
        <v>60</v>
      </c>
      <c r="H11" s="115">
        <v>-976</v>
      </c>
    </row>
    <row r="12" spans="1:8" s="80" customFormat="1" x14ac:dyDescent="0.3">
      <c r="A12" s="78">
        <v>5</v>
      </c>
      <c r="B12" s="79" t="s">
        <v>98</v>
      </c>
      <c r="C12" s="102">
        <v>893</v>
      </c>
      <c r="D12" s="102">
        <v>173</v>
      </c>
      <c r="E12" s="115">
        <v>-720</v>
      </c>
      <c r="F12" s="102">
        <v>632</v>
      </c>
      <c r="G12" s="102">
        <v>37</v>
      </c>
      <c r="H12" s="115">
        <v>-595</v>
      </c>
    </row>
    <row r="13" spans="1:8" s="80" customFormat="1" x14ac:dyDescent="0.3">
      <c r="A13" s="78">
        <v>6</v>
      </c>
      <c r="B13" s="79" t="s">
        <v>103</v>
      </c>
      <c r="C13" s="102">
        <v>743</v>
      </c>
      <c r="D13" s="102">
        <v>261</v>
      </c>
      <c r="E13" s="115">
        <v>-482</v>
      </c>
      <c r="F13" s="102">
        <v>532</v>
      </c>
      <c r="G13" s="102">
        <v>60</v>
      </c>
      <c r="H13" s="115">
        <v>-472</v>
      </c>
    </row>
    <row r="14" spans="1:8" s="80" customFormat="1" x14ac:dyDescent="0.3">
      <c r="A14" s="78">
        <v>7</v>
      </c>
      <c r="B14" s="79" t="s">
        <v>100</v>
      </c>
      <c r="C14" s="102">
        <v>667</v>
      </c>
      <c r="D14" s="102">
        <v>233</v>
      </c>
      <c r="E14" s="115">
        <v>-434</v>
      </c>
      <c r="F14" s="102">
        <v>462</v>
      </c>
      <c r="G14" s="102">
        <v>100</v>
      </c>
      <c r="H14" s="115">
        <v>-362</v>
      </c>
    </row>
    <row r="15" spans="1:8" s="80" customFormat="1" x14ac:dyDescent="0.3">
      <c r="A15" s="78">
        <v>8</v>
      </c>
      <c r="B15" s="79" t="s">
        <v>106</v>
      </c>
      <c r="C15" s="102">
        <v>650</v>
      </c>
      <c r="D15" s="102">
        <v>111</v>
      </c>
      <c r="E15" s="115">
        <v>-539</v>
      </c>
      <c r="F15" s="102">
        <v>470</v>
      </c>
      <c r="G15" s="102">
        <v>25</v>
      </c>
      <c r="H15" s="115">
        <v>-445</v>
      </c>
    </row>
    <row r="16" spans="1:8" s="80" customFormat="1" x14ac:dyDescent="0.3">
      <c r="A16" s="78">
        <v>9</v>
      </c>
      <c r="B16" s="79" t="s">
        <v>104</v>
      </c>
      <c r="C16" s="102">
        <v>642</v>
      </c>
      <c r="D16" s="102">
        <v>127</v>
      </c>
      <c r="E16" s="115">
        <v>-515</v>
      </c>
      <c r="F16" s="102">
        <v>416</v>
      </c>
      <c r="G16" s="102">
        <v>23</v>
      </c>
      <c r="H16" s="115">
        <v>-393</v>
      </c>
    </row>
    <row r="17" spans="1:8" s="80" customFormat="1" x14ac:dyDescent="0.3">
      <c r="A17" s="78">
        <v>10</v>
      </c>
      <c r="B17" s="79" t="s">
        <v>105</v>
      </c>
      <c r="C17" s="102">
        <v>637</v>
      </c>
      <c r="D17" s="102">
        <v>72</v>
      </c>
      <c r="E17" s="115">
        <v>-565</v>
      </c>
      <c r="F17" s="102">
        <v>439</v>
      </c>
      <c r="G17" s="102">
        <v>15</v>
      </c>
      <c r="H17" s="115">
        <v>-424</v>
      </c>
    </row>
    <row r="18" spans="1:8" s="80" customFormat="1" ht="15.6" customHeight="1" x14ac:dyDescent="0.3">
      <c r="A18" s="78">
        <v>11</v>
      </c>
      <c r="B18" s="79" t="s">
        <v>101</v>
      </c>
      <c r="C18" s="102">
        <v>620</v>
      </c>
      <c r="D18" s="102">
        <v>87</v>
      </c>
      <c r="E18" s="115">
        <v>-533</v>
      </c>
      <c r="F18" s="102">
        <v>471</v>
      </c>
      <c r="G18" s="102">
        <v>18</v>
      </c>
      <c r="H18" s="115">
        <v>-453</v>
      </c>
    </row>
    <row r="19" spans="1:8" s="80" customFormat="1" ht="15.6" customHeight="1" x14ac:dyDescent="0.3">
      <c r="A19" s="78">
        <v>12</v>
      </c>
      <c r="B19" s="79" t="s">
        <v>108</v>
      </c>
      <c r="C19" s="102">
        <v>610</v>
      </c>
      <c r="D19" s="102">
        <v>190</v>
      </c>
      <c r="E19" s="115">
        <v>-420</v>
      </c>
      <c r="F19" s="102">
        <v>436</v>
      </c>
      <c r="G19" s="102">
        <v>99</v>
      </c>
      <c r="H19" s="115">
        <v>-337</v>
      </c>
    </row>
    <row r="20" spans="1:8" s="80" customFormat="1" ht="31.2" x14ac:dyDescent="0.3">
      <c r="A20" s="78">
        <v>13</v>
      </c>
      <c r="B20" s="79" t="s">
        <v>121</v>
      </c>
      <c r="C20" s="102">
        <v>601</v>
      </c>
      <c r="D20" s="102">
        <v>188</v>
      </c>
      <c r="E20" s="115">
        <v>-413</v>
      </c>
      <c r="F20" s="102">
        <v>440</v>
      </c>
      <c r="G20" s="102">
        <v>20</v>
      </c>
      <c r="H20" s="115">
        <v>-420</v>
      </c>
    </row>
    <row r="21" spans="1:8" s="80" customFormat="1" x14ac:dyDescent="0.3">
      <c r="A21" s="78">
        <v>14</v>
      </c>
      <c r="B21" s="79" t="s">
        <v>111</v>
      </c>
      <c r="C21" s="102">
        <v>434</v>
      </c>
      <c r="D21" s="102">
        <v>198</v>
      </c>
      <c r="E21" s="115">
        <v>-236</v>
      </c>
      <c r="F21" s="102">
        <v>324</v>
      </c>
      <c r="G21" s="102">
        <v>88</v>
      </c>
      <c r="H21" s="115">
        <v>-236</v>
      </c>
    </row>
    <row r="22" spans="1:8" s="80" customFormat="1" x14ac:dyDescent="0.3">
      <c r="A22" s="78">
        <v>15</v>
      </c>
      <c r="B22" s="79" t="s">
        <v>112</v>
      </c>
      <c r="C22" s="102">
        <v>316</v>
      </c>
      <c r="D22" s="102">
        <v>66</v>
      </c>
      <c r="E22" s="115">
        <v>-250</v>
      </c>
      <c r="F22" s="102">
        <v>211</v>
      </c>
      <c r="G22" s="102">
        <v>13</v>
      </c>
      <c r="H22" s="115">
        <v>-198</v>
      </c>
    </row>
    <row r="23" spans="1:8" s="80" customFormat="1" x14ac:dyDescent="0.3">
      <c r="A23" s="78">
        <v>16</v>
      </c>
      <c r="B23" s="79" t="s">
        <v>350</v>
      </c>
      <c r="C23" s="102">
        <v>278</v>
      </c>
      <c r="D23" s="102">
        <v>0</v>
      </c>
      <c r="E23" s="115">
        <v>-278</v>
      </c>
      <c r="F23" s="102">
        <v>193</v>
      </c>
      <c r="G23" s="102">
        <v>0</v>
      </c>
      <c r="H23" s="115">
        <v>-193</v>
      </c>
    </row>
    <row r="24" spans="1:8" s="80" customFormat="1" x14ac:dyDescent="0.3">
      <c r="A24" s="78">
        <v>17</v>
      </c>
      <c r="B24" s="79" t="s">
        <v>110</v>
      </c>
      <c r="C24" s="102">
        <v>274</v>
      </c>
      <c r="D24" s="102">
        <v>92</v>
      </c>
      <c r="E24" s="115">
        <v>-182</v>
      </c>
      <c r="F24" s="102">
        <v>172</v>
      </c>
      <c r="G24" s="102">
        <v>18</v>
      </c>
      <c r="H24" s="115">
        <v>-154</v>
      </c>
    </row>
    <row r="25" spans="1:8" s="80" customFormat="1" x14ac:dyDescent="0.3">
      <c r="A25" s="78">
        <v>18</v>
      </c>
      <c r="B25" s="79" t="s">
        <v>145</v>
      </c>
      <c r="C25" s="102">
        <v>268</v>
      </c>
      <c r="D25" s="102">
        <v>51</v>
      </c>
      <c r="E25" s="115">
        <v>-217</v>
      </c>
      <c r="F25" s="102">
        <v>214</v>
      </c>
      <c r="G25" s="102">
        <v>6</v>
      </c>
      <c r="H25" s="115">
        <v>-208</v>
      </c>
    </row>
    <row r="26" spans="1:8" s="80" customFormat="1" ht="78" customHeight="1" x14ac:dyDescent="0.3">
      <c r="A26" s="78">
        <v>19</v>
      </c>
      <c r="B26" s="79" t="s">
        <v>215</v>
      </c>
      <c r="C26" s="102">
        <v>267</v>
      </c>
      <c r="D26" s="102">
        <v>46</v>
      </c>
      <c r="E26" s="115">
        <v>-221</v>
      </c>
      <c r="F26" s="102">
        <v>165</v>
      </c>
      <c r="G26" s="102">
        <v>8</v>
      </c>
      <c r="H26" s="115">
        <v>-157</v>
      </c>
    </row>
    <row r="27" spans="1:8" s="80" customFormat="1" x14ac:dyDescent="0.3">
      <c r="A27" s="78">
        <v>20</v>
      </c>
      <c r="B27" s="79" t="s">
        <v>117</v>
      </c>
      <c r="C27" s="102">
        <v>263</v>
      </c>
      <c r="D27" s="102">
        <v>40</v>
      </c>
      <c r="E27" s="115">
        <v>-223</v>
      </c>
      <c r="F27" s="102">
        <v>184</v>
      </c>
      <c r="G27" s="102">
        <v>2</v>
      </c>
      <c r="H27" s="115">
        <v>-182</v>
      </c>
    </row>
    <row r="28" spans="1:8" s="80" customFormat="1" ht="46.8" x14ac:dyDescent="0.3">
      <c r="A28" s="78">
        <v>21</v>
      </c>
      <c r="B28" s="79" t="s">
        <v>210</v>
      </c>
      <c r="C28" s="102">
        <v>255</v>
      </c>
      <c r="D28" s="102">
        <v>12</v>
      </c>
      <c r="E28" s="115">
        <v>-243</v>
      </c>
      <c r="F28" s="102">
        <v>207</v>
      </c>
      <c r="G28" s="102">
        <v>1</v>
      </c>
      <c r="H28" s="115">
        <v>-206</v>
      </c>
    </row>
    <row r="29" spans="1:8" s="80" customFormat="1" x14ac:dyDescent="0.3">
      <c r="A29" s="78">
        <v>22</v>
      </c>
      <c r="B29" s="79" t="s">
        <v>109</v>
      </c>
      <c r="C29" s="102">
        <v>246</v>
      </c>
      <c r="D29" s="102">
        <v>70</v>
      </c>
      <c r="E29" s="115">
        <v>-176</v>
      </c>
      <c r="F29" s="102">
        <v>178</v>
      </c>
      <c r="G29" s="102">
        <v>36</v>
      </c>
      <c r="H29" s="115">
        <v>-142</v>
      </c>
    </row>
    <row r="30" spans="1:8" s="80" customFormat="1" x14ac:dyDescent="0.3">
      <c r="A30" s="78">
        <v>23</v>
      </c>
      <c r="B30" s="79" t="s">
        <v>385</v>
      </c>
      <c r="C30" s="102">
        <v>231</v>
      </c>
      <c r="D30" s="102">
        <v>10</v>
      </c>
      <c r="E30" s="115">
        <v>-221</v>
      </c>
      <c r="F30" s="102">
        <v>156</v>
      </c>
      <c r="G30" s="102">
        <v>5</v>
      </c>
      <c r="H30" s="115">
        <v>-151</v>
      </c>
    </row>
    <row r="31" spans="1:8" s="80" customFormat="1" x14ac:dyDescent="0.3">
      <c r="A31" s="78">
        <v>24</v>
      </c>
      <c r="B31" s="79" t="s">
        <v>351</v>
      </c>
      <c r="C31" s="102">
        <v>217</v>
      </c>
      <c r="D31" s="102">
        <v>128</v>
      </c>
      <c r="E31" s="115">
        <v>-89</v>
      </c>
      <c r="F31" s="102">
        <v>117</v>
      </c>
      <c r="G31" s="102">
        <v>44</v>
      </c>
      <c r="H31" s="115">
        <v>-73</v>
      </c>
    </row>
    <row r="32" spans="1:8" s="80" customFormat="1" ht="15.6" customHeight="1" x14ac:dyDescent="0.3">
      <c r="A32" s="78">
        <v>25</v>
      </c>
      <c r="B32" s="79" t="s">
        <v>128</v>
      </c>
      <c r="C32" s="102">
        <v>210</v>
      </c>
      <c r="D32" s="102">
        <v>55</v>
      </c>
      <c r="E32" s="115">
        <v>-155</v>
      </c>
      <c r="F32" s="102">
        <v>136</v>
      </c>
      <c r="G32" s="102">
        <v>9</v>
      </c>
      <c r="H32" s="115">
        <v>-127</v>
      </c>
    </row>
    <row r="33" spans="1:8" s="80" customFormat="1" ht="15.6" customHeight="1" x14ac:dyDescent="0.3">
      <c r="A33" s="78">
        <v>26</v>
      </c>
      <c r="B33" s="79" t="s">
        <v>118</v>
      </c>
      <c r="C33" s="102">
        <v>207</v>
      </c>
      <c r="D33" s="102">
        <v>101</v>
      </c>
      <c r="E33" s="115">
        <v>-106</v>
      </c>
      <c r="F33" s="102">
        <v>143</v>
      </c>
      <c r="G33" s="102">
        <v>46</v>
      </c>
      <c r="H33" s="115">
        <v>-97</v>
      </c>
    </row>
    <row r="34" spans="1:8" s="80" customFormat="1" ht="15.6" customHeight="1" x14ac:dyDescent="0.3">
      <c r="A34" s="78">
        <v>27</v>
      </c>
      <c r="B34" s="79" t="s">
        <v>170</v>
      </c>
      <c r="C34" s="102">
        <v>202</v>
      </c>
      <c r="D34" s="102">
        <v>59</v>
      </c>
      <c r="E34" s="115">
        <v>-143</v>
      </c>
      <c r="F34" s="102">
        <v>165</v>
      </c>
      <c r="G34" s="102">
        <v>40</v>
      </c>
      <c r="H34" s="115">
        <v>-125</v>
      </c>
    </row>
    <row r="35" spans="1:8" s="80" customFormat="1" x14ac:dyDescent="0.3">
      <c r="A35" s="78">
        <v>28</v>
      </c>
      <c r="B35" s="79" t="s">
        <v>141</v>
      </c>
      <c r="C35" s="102">
        <v>191</v>
      </c>
      <c r="D35" s="102">
        <v>30</v>
      </c>
      <c r="E35" s="115">
        <v>-161</v>
      </c>
      <c r="F35" s="102">
        <v>151</v>
      </c>
      <c r="G35" s="102">
        <v>8</v>
      </c>
      <c r="H35" s="115">
        <v>-143</v>
      </c>
    </row>
    <row r="36" spans="1:8" s="80" customFormat="1" x14ac:dyDescent="0.3">
      <c r="A36" s="78">
        <v>29</v>
      </c>
      <c r="B36" s="79" t="s">
        <v>148</v>
      </c>
      <c r="C36" s="102">
        <v>188</v>
      </c>
      <c r="D36" s="102">
        <v>43</v>
      </c>
      <c r="E36" s="115">
        <v>-145</v>
      </c>
      <c r="F36" s="102">
        <v>127</v>
      </c>
      <c r="G36" s="102">
        <v>22</v>
      </c>
      <c r="H36" s="115">
        <v>-105</v>
      </c>
    </row>
    <row r="37" spans="1:8" s="80" customFormat="1" x14ac:dyDescent="0.3">
      <c r="A37" s="78">
        <v>30</v>
      </c>
      <c r="B37" s="79" t="s">
        <v>255</v>
      </c>
      <c r="C37" s="102">
        <v>182</v>
      </c>
      <c r="D37" s="102">
        <v>81</v>
      </c>
      <c r="E37" s="115">
        <v>-101</v>
      </c>
      <c r="F37" s="102">
        <v>146</v>
      </c>
      <c r="G37" s="102">
        <v>65</v>
      </c>
      <c r="H37" s="115">
        <v>-81</v>
      </c>
    </row>
    <row r="38" spans="1:8" s="80" customFormat="1" x14ac:dyDescent="0.3">
      <c r="A38" s="78">
        <v>31</v>
      </c>
      <c r="B38" s="81" t="s">
        <v>123</v>
      </c>
      <c r="C38" s="102">
        <v>166</v>
      </c>
      <c r="D38" s="102">
        <v>44</v>
      </c>
      <c r="E38" s="115">
        <v>-122</v>
      </c>
      <c r="F38" s="102">
        <v>121</v>
      </c>
      <c r="G38" s="102">
        <v>10</v>
      </c>
      <c r="H38" s="115">
        <v>-111</v>
      </c>
    </row>
    <row r="39" spans="1:8" s="80" customFormat="1" ht="31.2" x14ac:dyDescent="0.3">
      <c r="A39" s="78">
        <v>32</v>
      </c>
      <c r="B39" s="79" t="s">
        <v>216</v>
      </c>
      <c r="C39" s="102">
        <v>164</v>
      </c>
      <c r="D39" s="102">
        <v>11</v>
      </c>
      <c r="E39" s="115">
        <v>-153</v>
      </c>
      <c r="F39" s="102">
        <v>88</v>
      </c>
      <c r="G39" s="102">
        <v>1</v>
      </c>
      <c r="H39" s="115">
        <v>-87</v>
      </c>
    </row>
    <row r="40" spans="1:8" s="80" customFormat="1" x14ac:dyDescent="0.3">
      <c r="A40" s="78">
        <v>33</v>
      </c>
      <c r="B40" s="79" t="s">
        <v>107</v>
      </c>
      <c r="C40" s="102">
        <v>162</v>
      </c>
      <c r="D40" s="102">
        <v>88</v>
      </c>
      <c r="E40" s="115">
        <v>-74</v>
      </c>
      <c r="F40" s="102">
        <v>94</v>
      </c>
      <c r="G40" s="102">
        <v>50</v>
      </c>
      <c r="H40" s="115">
        <v>-44</v>
      </c>
    </row>
    <row r="41" spans="1:8" s="80" customFormat="1" ht="31.2" x14ac:dyDescent="0.3">
      <c r="A41" s="78">
        <v>34</v>
      </c>
      <c r="B41" s="79" t="s">
        <v>165</v>
      </c>
      <c r="C41" s="102">
        <v>150</v>
      </c>
      <c r="D41" s="102">
        <v>3</v>
      </c>
      <c r="E41" s="115">
        <v>-147</v>
      </c>
      <c r="F41" s="102">
        <v>121</v>
      </c>
      <c r="G41" s="102">
        <v>1</v>
      </c>
      <c r="H41" s="115">
        <v>-120</v>
      </c>
    </row>
    <row r="42" spans="1:8" s="80" customFormat="1" x14ac:dyDescent="0.3">
      <c r="A42" s="78">
        <v>35</v>
      </c>
      <c r="B42" s="79" t="s">
        <v>122</v>
      </c>
      <c r="C42" s="102">
        <v>149</v>
      </c>
      <c r="D42" s="102">
        <v>80</v>
      </c>
      <c r="E42" s="115">
        <v>-69</v>
      </c>
      <c r="F42" s="102">
        <v>85</v>
      </c>
      <c r="G42" s="102">
        <v>39</v>
      </c>
      <c r="H42" s="115">
        <v>-46</v>
      </c>
    </row>
    <row r="43" spans="1:8" s="80" customFormat="1" ht="46.8" x14ac:dyDescent="0.3">
      <c r="A43" s="78">
        <v>36</v>
      </c>
      <c r="B43" s="79" t="s">
        <v>218</v>
      </c>
      <c r="C43" s="102">
        <v>136</v>
      </c>
      <c r="D43" s="102">
        <v>0</v>
      </c>
      <c r="E43" s="115">
        <v>-136</v>
      </c>
      <c r="F43" s="102">
        <v>117</v>
      </c>
      <c r="G43" s="102">
        <v>0</v>
      </c>
      <c r="H43" s="115">
        <v>-117</v>
      </c>
    </row>
    <row r="44" spans="1:8" x14ac:dyDescent="0.3">
      <c r="A44" s="78">
        <v>37</v>
      </c>
      <c r="B44" s="82" t="s">
        <v>131</v>
      </c>
      <c r="C44" s="83">
        <v>132</v>
      </c>
      <c r="D44" s="83">
        <v>24</v>
      </c>
      <c r="E44" s="115">
        <v>-108</v>
      </c>
      <c r="F44" s="83">
        <v>85</v>
      </c>
      <c r="G44" s="83">
        <v>4</v>
      </c>
      <c r="H44" s="115">
        <v>-81</v>
      </c>
    </row>
    <row r="45" spans="1:8" x14ac:dyDescent="0.3">
      <c r="A45" s="78">
        <v>38</v>
      </c>
      <c r="B45" s="84" t="s">
        <v>136</v>
      </c>
      <c r="C45" s="83">
        <v>132</v>
      </c>
      <c r="D45" s="83">
        <v>119</v>
      </c>
      <c r="E45" s="115">
        <v>-13</v>
      </c>
      <c r="F45" s="83">
        <v>96</v>
      </c>
      <c r="G45" s="83">
        <v>15</v>
      </c>
      <c r="H45" s="115">
        <v>-81</v>
      </c>
    </row>
    <row r="46" spans="1:8" x14ac:dyDescent="0.3">
      <c r="A46" s="78">
        <v>39</v>
      </c>
      <c r="B46" s="79" t="s">
        <v>164</v>
      </c>
      <c r="C46" s="83">
        <v>131</v>
      </c>
      <c r="D46" s="83">
        <v>14</v>
      </c>
      <c r="E46" s="115">
        <v>-117</v>
      </c>
      <c r="F46" s="83">
        <v>90</v>
      </c>
      <c r="G46" s="83">
        <v>0</v>
      </c>
      <c r="H46" s="115">
        <v>-90</v>
      </c>
    </row>
    <row r="47" spans="1:8" ht="31.2" x14ac:dyDescent="0.3">
      <c r="A47" s="78">
        <v>40</v>
      </c>
      <c r="B47" s="79" t="s">
        <v>219</v>
      </c>
      <c r="C47" s="83">
        <v>124</v>
      </c>
      <c r="D47" s="83">
        <v>0</v>
      </c>
      <c r="E47" s="115">
        <v>-124</v>
      </c>
      <c r="F47" s="83">
        <v>97</v>
      </c>
      <c r="G47" s="83">
        <v>0</v>
      </c>
      <c r="H47" s="115">
        <v>-97</v>
      </c>
    </row>
    <row r="48" spans="1:8" x14ac:dyDescent="0.3">
      <c r="A48" s="78">
        <v>41</v>
      </c>
      <c r="B48" s="79" t="s">
        <v>388</v>
      </c>
      <c r="C48" s="83">
        <v>124</v>
      </c>
      <c r="D48" s="83">
        <v>3</v>
      </c>
      <c r="E48" s="115">
        <v>-121</v>
      </c>
      <c r="F48" s="83">
        <v>108</v>
      </c>
      <c r="G48" s="83">
        <v>0</v>
      </c>
      <c r="H48" s="115">
        <v>-108</v>
      </c>
    </row>
    <row r="49" spans="1:8" ht="31.2" x14ac:dyDescent="0.3">
      <c r="A49" s="78">
        <v>42</v>
      </c>
      <c r="B49" s="79" t="s">
        <v>212</v>
      </c>
      <c r="C49" s="83">
        <v>124</v>
      </c>
      <c r="D49" s="83">
        <v>41</v>
      </c>
      <c r="E49" s="115">
        <v>-83</v>
      </c>
      <c r="F49" s="83">
        <v>105</v>
      </c>
      <c r="G49" s="83">
        <v>28</v>
      </c>
      <c r="H49" s="115">
        <v>-77</v>
      </c>
    </row>
    <row r="50" spans="1:8" x14ac:dyDescent="0.3">
      <c r="A50" s="78">
        <v>43</v>
      </c>
      <c r="B50" s="85" t="s">
        <v>244</v>
      </c>
      <c r="C50" s="83">
        <v>119</v>
      </c>
      <c r="D50" s="83">
        <v>18</v>
      </c>
      <c r="E50" s="115">
        <v>-101</v>
      </c>
      <c r="F50" s="83">
        <v>93</v>
      </c>
      <c r="G50" s="83">
        <v>7</v>
      </c>
      <c r="H50" s="115">
        <v>-86</v>
      </c>
    </row>
    <row r="51" spans="1:8" x14ac:dyDescent="0.3">
      <c r="A51" s="78">
        <v>44</v>
      </c>
      <c r="B51" s="85" t="s">
        <v>120</v>
      </c>
      <c r="C51" s="83">
        <v>118</v>
      </c>
      <c r="D51" s="83">
        <v>24</v>
      </c>
      <c r="E51" s="115">
        <v>-94</v>
      </c>
      <c r="F51" s="83">
        <v>77</v>
      </c>
      <c r="G51" s="83">
        <v>5</v>
      </c>
      <c r="H51" s="115">
        <v>-72</v>
      </c>
    </row>
    <row r="52" spans="1:8" x14ac:dyDescent="0.3">
      <c r="A52" s="78">
        <v>45</v>
      </c>
      <c r="B52" s="85" t="s">
        <v>137</v>
      </c>
      <c r="C52" s="83">
        <v>117</v>
      </c>
      <c r="D52" s="83">
        <v>33</v>
      </c>
      <c r="E52" s="115">
        <v>-84</v>
      </c>
      <c r="F52" s="83">
        <v>84</v>
      </c>
      <c r="G52" s="83">
        <v>6</v>
      </c>
      <c r="H52" s="115">
        <v>-78</v>
      </c>
    </row>
    <row r="53" spans="1:8" x14ac:dyDescent="0.3">
      <c r="A53" s="78">
        <v>46</v>
      </c>
      <c r="B53" s="85" t="s">
        <v>204</v>
      </c>
      <c r="C53" s="83">
        <v>117</v>
      </c>
      <c r="D53" s="83">
        <v>28</v>
      </c>
      <c r="E53" s="115">
        <v>-89</v>
      </c>
      <c r="F53" s="83">
        <v>79</v>
      </c>
      <c r="G53" s="83">
        <v>11</v>
      </c>
      <c r="H53" s="115">
        <v>-68</v>
      </c>
    </row>
    <row r="54" spans="1:8" x14ac:dyDescent="0.3">
      <c r="A54" s="78">
        <v>47</v>
      </c>
      <c r="B54" s="85" t="s">
        <v>246</v>
      </c>
      <c r="C54" s="83">
        <v>115</v>
      </c>
      <c r="D54" s="83">
        <v>7</v>
      </c>
      <c r="E54" s="115">
        <v>-108</v>
      </c>
      <c r="F54" s="83">
        <v>91</v>
      </c>
      <c r="G54" s="83">
        <v>2</v>
      </c>
      <c r="H54" s="115">
        <v>-89</v>
      </c>
    </row>
    <row r="55" spans="1:8" x14ac:dyDescent="0.3">
      <c r="A55" s="78">
        <v>48</v>
      </c>
      <c r="B55" s="85" t="s">
        <v>132</v>
      </c>
      <c r="C55" s="83">
        <v>114</v>
      </c>
      <c r="D55" s="83">
        <v>34</v>
      </c>
      <c r="E55" s="115">
        <v>-80</v>
      </c>
      <c r="F55" s="83">
        <v>69</v>
      </c>
      <c r="G55" s="83">
        <v>13</v>
      </c>
      <c r="H55" s="115">
        <v>-56</v>
      </c>
    </row>
    <row r="56" spans="1:8" x14ac:dyDescent="0.3">
      <c r="A56" s="78">
        <v>49</v>
      </c>
      <c r="B56" s="85" t="s">
        <v>195</v>
      </c>
      <c r="C56" s="83">
        <v>113</v>
      </c>
      <c r="D56" s="83">
        <v>31</v>
      </c>
      <c r="E56" s="115">
        <v>-82</v>
      </c>
      <c r="F56" s="83">
        <v>70</v>
      </c>
      <c r="G56" s="83">
        <v>6</v>
      </c>
      <c r="H56" s="115">
        <v>-64</v>
      </c>
    </row>
    <row r="57" spans="1:8" x14ac:dyDescent="0.3">
      <c r="A57" s="78">
        <v>50</v>
      </c>
      <c r="B57" s="84" t="s">
        <v>186</v>
      </c>
      <c r="C57" s="83">
        <v>113</v>
      </c>
      <c r="D57" s="83">
        <v>30</v>
      </c>
      <c r="E57" s="115">
        <v>-83</v>
      </c>
      <c r="F57" s="83">
        <v>81</v>
      </c>
      <c r="G57" s="83">
        <v>7</v>
      </c>
      <c r="H57" s="115">
        <v>-74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F14" sqref="F14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405" t="s">
        <v>214</v>
      </c>
      <c r="B1" s="405"/>
      <c r="C1" s="405"/>
      <c r="D1" s="405"/>
      <c r="E1" s="405"/>
      <c r="F1" s="405"/>
      <c r="G1" s="405"/>
    </row>
    <row r="2" spans="1:13" s="88" customFormat="1" ht="20.399999999999999" x14ac:dyDescent="0.35">
      <c r="A2" s="406" t="s">
        <v>143</v>
      </c>
      <c r="B2" s="406"/>
      <c r="C2" s="406"/>
      <c r="D2" s="406"/>
      <c r="E2" s="406"/>
      <c r="F2" s="406"/>
      <c r="G2" s="406"/>
    </row>
    <row r="4" spans="1:13" s="77" customFormat="1" ht="35.4" customHeight="1" x14ac:dyDescent="0.3">
      <c r="A4" s="398" t="s">
        <v>90</v>
      </c>
      <c r="B4" s="399" t="s">
        <v>460</v>
      </c>
      <c r="C4" s="399"/>
      <c r="D4" s="424"/>
      <c r="E4" s="425" t="s">
        <v>461</v>
      </c>
      <c r="F4" s="401"/>
      <c r="G4" s="401"/>
    </row>
    <row r="5" spans="1:13" ht="18.600000000000001" customHeight="1" x14ac:dyDescent="0.25">
      <c r="A5" s="398"/>
      <c r="B5" s="400" t="s">
        <v>91</v>
      </c>
      <c r="C5" s="400" t="s">
        <v>93</v>
      </c>
      <c r="D5" s="426" t="s">
        <v>92</v>
      </c>
      <c r="E5" s="427" t="s">
        <v>91</v>
      </c>
      <c r="F5" s="400" t="s">
        <v>93</v>
      </c>
      <c r="G5" s="403" t="s">
        <v>92</v>
      </c>
    </row>
    <row r="6" spans="1:13" ht="52.2" customHeight="1" x14ac:dyDescent="0.25">
      <c r="A6" s="398"/>
      <c r="B6" s="400"/>
      <c r="C6" s="400"/>
      <c r="D6" s="426"/>
      <c r="E6" s="427"/>
      <c r="F6" s="400"/>
      <c r="G6" s="403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421" t="s">
        <v>144</v>
      </c>
      <c r="B8" s="422"/>
      <c r="C8" s="422"/>
      <c r="D8" s="422"/>
      <c r="E8" s="422"/>
      <c r="F8" s="422"/>
      <c r="G8" s="423"/>
      <c r="M8" s="93"/>
    </row>
    <row r="9" spans="1:13" ht="15.6" x14ac:dyDescent="0.25">
      <c r="A9" s="94" t="s">
        <v>350</v>
      </c>
      <c r="B9" s="133">
        <v>278</v>
      </c>
      <c r="C9" s="133">
        <v>0</v>
      </c>
      <c r="D9" s="134">
        <v>-278</v>
      </c>
      <c r="E9" s="135">
        <v>193</v>
      </c>
      <c r="F9" s="133">
        <v>0</v>
      </c>
      <c r="G9" s="204">
        <v>-193</v>
      </c>
      <c r="H9" s="136"/>
      <c r="M9" s="93"/>
    </row>
    <row r="10" spans="1:13" ht="15.6" x14ac:dyDescent="0.25">
      <c r="A10" s="95" t="s">
        <v>145</v>
      </c>
      <c r="B10" s="102">
        <v>268</v>
      </c>
      <c r="C10" s="102">
        <v>51</v>
      </c>
      <c r="D10" s="137">
        <v>-217</v>
      </c>
      <c r="E10" s="138">
        <v>214</v>
      </c>
      <c r="F10" s="102">
        <v>6</v>
      </c>
      <c r="G10" s="115">
        <v>-208</v>
      </c>
    </row>
    <row r="11" spans="1:13" ht="15.6" x14ac:dyDescent="0.25">
      <c r="A11" s="95" t="s">
        <v>148</v>
      </c>
      <c r="B11" s="102">
        <v>188</v>
      </c>
      <c r="C11" s="102">
        <v>43</v>
      </c>
      <c r="D11" s="137">
        <v>-145</v>
      </c>
      <c r="E11" s="138">
        <v>127</v>
      </c>
      <c r="F11" s="102">
        <v>22</v>
      </c>
      <c r="G11" s="115">
        <v>-105</v>
      </c>
    </row>
    <row r="12" spans="1:13" ht="31.2" x14ac:dyDescent="0.25">
      <c r="A12" s="95" t="s">
        <v>216</v>
      </c>
      <c r="B12" s="102">
        <v>164</v>
      </c>
      <c r="C12" s="102">
        <v>11</v>
      </c>
      <c r="D12" s="137">
        <v>-153</v>
      </c>
      <c r="E12" s="138">
        <v>88</v>
      </c>
      <c r="F12" s="102">
        <v>1</v>
      </c>
      <c r="G12" s="115">
        <v>-87</v>
      </c>
    </row>
    <row r="13" spans="1:13" ht="15.6" x14ac:dyDescent="0.25">
      <c r="A13" s="95" t="s">
        <v>122</v>
      </c>
      <c r="B13" s="102">
        <v>149</v>
      </c>
      <c r="C13" s="102">
        <v>80</v>
      </c>
      <c r="D13" s="137">
        <v>-69</v>
      </c>
      <c r="E13" s="138">
        <v>85</v>
      </c>
      <c r="F13" s="102">
        <v>39</v>
      </c>
      <c r="G13" s="115">
        <v>-46</v>
      </c>
    </row>
    <row r="14" spans="1:13" ht="46.8" x14ac:dyDescent="0.25">
      <c r="A14" s="95" t="s">
        <v>218</v>
      </c>
      <c r="B14" s="102">
        <v>136</v>
      </c>
      <c r="C14" s="102">
        <v>0</v>
      </c>
      <c r="D14" s="137">
        <v>-136</v>
      </c>
      <c r="E14" s="138">
        <v>117</v>
      </c>
      <c r="F14" s="102">
        <v>0</v>
      </c>
      <c r="G14" s="115">
        <v>-117</v>
      </c>
    </row>
    <row r="15" spans="1:13" ht="31.2" x14ac:dyDescent="0.25">
      <c r="A15" s="95" t="s">
        <v>219</v>
      </c>
      <c r="B15" s="102">
        <v>124</v>
      </c>
      <c r="C15" s="102">
        <v>0</v>
      </c>
      <c r="D15" s="137">
        <v>-124</v>
      </c>
      <c r="E15" s="138">
        <v>97</v>
      </c>
      <c r="F15" s="102">
        <v>0</v>
      </c>
      <c r="G15" s="115">
        <v>-97</v>
      </c>
    </row>
    <row r="16" spans="1:13" ht="15.6" x14ac:dyDescent="0.25">
      <c r="A16" s="96" t="s">
        <v>195</v>
      </c>
      <c r="B16" s="102">
        <v>113</v>
      </c>
      <c r="C16" s="102">
        <v>31</v>
      </c>
      <c r="D16" s="137">
        <v>-82</v>
      </c>
      <c r="E16" s="138">
        <v>70</v>
      </c>
      <c r="F16" s="102">
        <v>6</v>
      </c>
      <c r="G16" s="115">
        <v>-64</v>
      </c>
    </row>
    <row r="17" spans="1:7" ht="15.6" x14ac:dyDescent="0.25">
      <c r="A17" s="96" t="s">
        <v>146</v>
      </c>
      <c r="B17" s="102">
        <v>88</v>
      </c>
      <c r="C17" s="102">
        <v>26</v>
      </c>
      <c r="D17" s="137">
        <v>-62</v>
      </c>
      <c r="E17" s="138">
        <v>59</v>
      </c>
      <c r="F17" s="102">
        <v>8</v>
      </c>
      <c r="G17" s="115">
        <v>-51</v>
      </c>
    </row>
    <row r="18" spans="1:7" ht="15.6" x14ac:dyDescent="0.25">
      <c r="A18" s="96" t="s">
        <v>149</v>
      </c>
      <c r="B18" s="102">
        <v>86</v>
      </c>
      <c r="C18" s="102">
        <v>12</v>
      </c>
      <c r="D18" s="137">
        <v>-74</v>
      </c>
      <c r="E18" s="138">
        <v>60</v>
      </c>
      <c r="F18" s="102">
        <v>2</v>
      </c>
      <c r="G18" s="115">
        <v>-58</v>
      </c>
    </row>
    <row r="19" spans="1:7" ht="31.2" x14ac:dyDescent="0.25">
      <c r="A19" s="96" t="s">
        <v>217</v>
      </c>
      <c r="B19" s="102">
        <v>65</v>
      </c>
      <c r="C19" s="102">
        <v>0</v>
      </c>
      <c r="D19" s="137">
        <v>-65</v>
      </c>
      <c r="E19" s="138">
        <v>26</v>
      </c>
      <c r="F19" s="102">
        <v>0</v>
      </c>
      <c r="G19" s="115">
        <v>-26</v>
      </c>
    </row>
    <row r="20" spans="1:7" ht="15.6" x14ac:dyDescent="0.25">
      <c r="A20" s="94" t="s">
        <v>352</v>
      </c>
      <c r="B20" s="102">
        <v>62</v>
      </c>
      <c r="C20" s="168">
        <v>0</v>
      </c>
      <c r="D20" s="137">
        <v>-62</v>
      </c>
      <c r="E20" s="138">
        <v>45</v>
      </c>
      <c r="F20" s="102">
        <v>0</v>
      </c>
      <c r="G20" s="115">
        <v>-45</v>
      </c>
    </row>
    <row r="21" spans="1:7" ht="15.6" x14ac:dyDescent="0.25">
      <c r="A21" s="95" t="s">
        <v>147</v>
      </c>
      <c r="B21" s="102">
        <v>60</v>
      </c>
      <c r="C21" s="102">
        <v>18</v>
      </c>
      <c r="D21" s="137">
        <v>-42</v>
      </c>
      <c r="E21" s="138">
        <v>40</v>
      </c>
      <c r="F21" s="102">
        <v>5</v>
      </c>
      <c r="G21" s="115">
        <v>-35</v>
      </c>
    </row>
    <row r="22" spans="1:7" ht="15.6" x14ac:dyDescent="0.25">
      <c r="A22" s="95" t="s">
        <v>220</v>
      </c>
      <c r="B22" s="102">
        <v>56</v>
      </c>
      <c r="C22" s="102">
        <v>10</v>
      </c>
      <c r="D22" s="137">
        <v>-46</v>
      </c>
      <c r="E22" s="138">
        <v>37</v>
      </c>
      <c r="F22" s="102">
        <v>2</v>
      </c>
      <c r="G22" s="115">
        <v>-35</v>
      </c>
    </row>
    <row r="23" spans="1:7" ht="15.6" x14ac:dyDescent="0.25">
      <c r="A23" s="95" t="s">
        <v>150</v>
      </c>
      <c r="B23" s="102">
        <v>50</v>
      </c>
      <c r="C23" s="102">
        <v>22</v>
      </c>
      <c r="D23" s="137">
        <v>-28</v>
      </c>
      <c r="E23" s="138">
        <v>28</v>
      </c>
      <c r="F23" s="102">
        <v>11</v>
      </c>
      <c r="G23" s="115">
        <v>-17</v>
      </c>
    </row>
    <row r="24" spans="1:7" ht="38.4" customHeight="1" x14ac:dyDescent="0.25">
      <c r="A24" s="421" t="s">
        <v>36</v>
      </c>
      <c r="B24" s="422"/>
      <c r="C24" s="422"/>
      <c r="D24" s="422"/>
      <c r="E24" s="422"/>
      <c r="F24" s="422"/>
      <c r="G24" s="423"/>
    </row>
    <row r="25" spans="1:7" ht="31.2" x14ac:dyDescent="0.25">
      <c r="A25" s="95" t="s">
        <v>121</v>
      </c>
      <c r="B25" s="102">
        <v>601</v>
      </c>
      <c r="C25" s="133">
        <v>188</v>
      </c>
      <c r="D25" s="134">
        <v>-413</v>
      </c>
      <c r="E25" s="135">
        <v>440</v>
      </c>
      <c r="F25" s="133">
        <v>20</v>
      </c>
      <c r="G25" s="204">
        <v>-420</v>
      </c>
    </row>
    <row r="26" spans="1:7" ht="15.6" x14ac:dyDescent="0.25">
      <c r="A26" s="95" t="s">
        <v>137</v>
      </c>
      <c r="B26" s="102">
        <v>117</v>
      </c>
      <c r="C26" s="102">
        <v>33</v>
      </c>
      <c r="D26" s="137">
        <v>-84</v>
      </c>
      <c r="E26" s="138">
        <v>84</v>
      </c>
      <c r="F26" s="102">
        <v>6</v>
      </c>
      <c r="G26" s="115">
        <v>-78</v>
      </c>
    </row>
    <row r="27" spans="1:7" ht="15.6" x14ac:dyDescent="0.25">
      <c r="A27" s="95" t="s">
        <v>224</v>
      </c>
      <c r="B27" s="102">
        <v>108</v>
      </c>
      <c r="C27" s="102">
        <v>65</v>
      </c>
      <c r="D27" s="137">
        <v>-43</v>
      </c>
      <c r="E27" s="138">
        <v>70</v>
      </c>
      <c r="F27" s="102">
        <v>29</v>
      </c>
      <c r="G27" s="115">
        <v>-41</v>
      </c>
    </row>
    <row r="28" spans="1:7" ht="31.2" x14ac:dyDescent="0.25">
      <c r="A28" s="95" t="s">
        <v>114</v>
      </c>
      <c r="B28" s="102">
        <v>104</v>
      </c>
      <c r="C28" s="102">
        <v>19</v>
      </c>
      <c r="D28" s="137">
        <v>-85</v>
      </c>
      <c r="E28" s="138">
        <v>79</v>
      </c>
      <c r="F28" s="102">
        <v>0</v>
      </c>
      <c r="G28" s="115">
        <v>-79</v>
      </c>
    </row>
    <row r="29" spans="1:7" ht="15.6" x14ac:dyDescent="0.25">
      <c r="A29" s="95" t="s">
        <v>222</v>
      </c>
      <c r="B29" s="102">
        <v>82</v>
      </c>
      <c r="C29" s="102">
        <v>11</v>
      </c>
      <c r="D29" s="137">
        <v>-71</v>
      </c>
      <c r="E29" s="138">
        <v>52</v>
      </c>
      <c r="F29" s="102">
        <v>3</v>
      </c>
      <c r="G29" s="115">
        <v>-49</v>
      </c>
    </row>
    <row r="30" spans="1:7" ht="15.6" x14ac:dyDescent="0.25">
      <c r="A30" s="95" t="s">
        <v>200</v>
      </c>
      <c r="B30" s="102">
        <v>68</v>
      </c>
      <c r="C30" s="102">
        <v>16</v>
      </c>
      <c r="D30" s="137">
        <v>-52</v>
      </c>
      <c r="E30" s="138">
        <v>48</v>
      </c>
      <c r="F30" s="102">
        <v>0</v>
      </c>
      <c r="G30" s="115">
        <v>-48</v>
      </c>
    </row>
    <row r="31" spans="1:7" ht="15.6" x14ac:dyDescent="0.25">
      <c r="A31" s="95" t="s">
        <v>223</v>
      </c>
      <c r="B31" s="102">
        <v>66</v>
      </c>
      <c r="C31" s="102">
        <v>22</v>
      </c>
      <c r="D31" s="137">
        <v>-44</v>
      </c>
      <c r="E31" s="138">
        <v>46</v>
      </c>
      <c r="F31" s="102">
        <v>0</v>
      </c>
      <c r="G31" s="115">
        <v>-46</v>
      </c>
    </row>
    <row r="32" spans="1:7" ht="31.2" x14ac:dyDescent="0.25">
      <c r="A32" s="95" t="s">
        <v>151</v>
      </c>
      <c r="B32" s="102">
        <v>61</v>
      </c>
      <c r="C32" s="102">
        <v>35</v>
      </c>
      <c r="D32" s="137">
        <v>-26</v>
      </c>
      <c r="E32" s="138">
        <v>43</v>
      </c>
      <c r="F32" s="102">
        <v>6</v>
      </c>
      <c r="G32" s="115">
        <v>-37</v>
      </c>
    </row>
    <row r="33" spans="1:7" ht="15.6" x14ac:dyDescent="0.25">
      <c r="A33" s="95" t="s">
        <v>152</v>
      </c>
      <c r="B33" s="102">
        <v>56</v>
      </c>
      <c r="C33" s="102">
        <v>14</v>
      </c>
      <c r="D33" s="137">
        <v>-42</v>
      </c>
      <c r="E33" s="138">
        <v>36</v>
      </c>
      <c r="F33" s="102">
        <v>6</v>
      </c>
      <c r="G33" s="115">
        <v>-30</v>
      </c>
    </row>
    <row r="34" spans="1:7" ht="15.6" x14ac:dyDescent="0.25">
      <c r="A34" s="95" t="s">
        <v>153</v>
      </c>
      <c r="B34" s="102">
        <v>53</v>
      </c>
      <c r="C34" s="102">
        <v>33</v>
      </c>
      <c r="D34" s="137">
        <v>-20</v>
      </c>
      <c r="E34" s="138">
        <v>31</v>
      </c>
      <c r="F34" s="102">
        <v>13</v>
      </c>
      <c r="G34" s="115">
        <v>-18</v>
      </c>
    </row>
    <row r="35" spans="1:7" ht="15.6" x14ac:dyDescent="0.25">
      <c r="A35" s="95" t="s">
        <v>453</v>
      </c>
      <c r="B35" s="102">
        <v>45</v>
      </c>
      <c r="C35" s="102">
        <v>50</v>
      </c>
      <c r="D35" s="137">
        <v>5</v>
      </c>
      <c r="E35" s="138">
        <v>34</v>
      </c>
      <c r="F35" s="102">
        <v>9</v>
      </c>
      <c r="G35" s="115">
        <v>-25</v>
      </c>
    </row>
    <row r="36" spans="1:7" ht="15.6" x14ac:dyDescent="0.25">
      <c r="A36" s="95" t="s">
        <v>140</v>
      </c>
      <c r="B36" s="102">
        <v>42</v>
      </c>
      <c r="C36" s="102">
        <v>17</v>
      </c>
      <c r="D36" s="137">
        <v>-25</v>
      </c>
      <c r="E36" s="138">
        <v>26</v>
      </c>
      <c r="F36" s="102">
        <v>8</v>
      </c>
      <c r="G36" s="115">
        <v>-18</v>
      </c>
    </row>
    <row r="37" spans="1:7" ht="15.6" x14ac:dyDescent="0.25">
      <c r="A37" s="95" t="s">
        <v>226</v>
      </c>
      <c r="B37" s="102">
        <v>40</v>
      </c>
      <c r="C37" s="102">
        <v>2</v>
      </c>
      <c r="D37" s="137">
        <v>-38</v>
      </c>
      <c r="E37" s="138">
        <v>36</v>
      </c>
      <c r="F37" s="102">
        <v>1</v>
      </c>
      <c r="G37" s="115">
        <v>-35</v>
      </c>
    </row>
    <row r="38" spans="1:7" ht="31.2" x14ac:dyDescent="0.25">
      <c r="A38" s="95" t="s">
        <v>341</v>
      </c>
      <c r="B38" s="102">
        <v>40</v>
      </c>
      <c r="C38" s="102">
        <v>2</v>
      </c>
      <c r="D38" s="137">
        <v>-38</v>
      </c>
      <c r="E38" s="138">
        <v>32</v>
      </c>
      <c r="F38" s="102">
        <v>0</v>
      </c>
      <c r="G38" s="115">
        <v>-32</v>
      </c>
    </row>
    <row r="39" spans="1:7" ht="15.6" x14ac:dyDescent="0.25">
      <c r="A39" s="95" t="s">
        <v>429</v>
      </c>
      <c r="B39" s="102">
        <v>37</v>
      </c>
      <c r="C39" s="102">
        <v>4</v>
      </c>
      <c r="D39" s="137">
        <v>-33</v>
      </c>
      <c r="E39" s="138">
        <v>25</v>
      </c>
      <c r="F39" s="102">
        <v>0</v>
      </c>
      <c r="G39" s="115">
        <v>-25</v>
      </c>
    </row>
    <row r="40" spans="1:7" ht="38.4" customHeight="1" x14ac:dyDescent="0.25">
      <c r="A40" s="421" t="s">
        <v>37</v>
      </c>
      <c r="B40" s="422"/>
      <c r="C40" s="422"/>
      <c r="D40" s="422"/>
      <c r="E40" s="422"/>
      <c r="F40" s="422"/>
      <c r="G40" s="423"/>
    </row>
    <row r="41" spans="1:7" ht="21" customHeight="1" x14ac:dyDescent="0.25">
      <c r="A41" s="96" t="s">
        <v>103</v>
      </c>
      <c r="B41" s="102">
        <v>743</v>
      </c>
      <c r="C41" s="133">
        <v>261</v>
      </c>
      <c r="D41" s="134">
        <v>-482</v>
      </c>
      <c r="E41" s="135">
        <v>532</v>
      </c>
      <c r="F41" s="133">
        <v>60</v>
      </c>
      <c r="G41" s="204">
        <v>-472</v>
      </c>
    </row>
    <row r="42" spans="1:7" ht="21" customHeight="1" x14ac:dyDescent="0.25">
      <c r="A42" s="96" t="s">
        <v>110</v>
      </c>
      <c r="B42" s="102">
        <v>274</v>
      </c>
      <c r="C42" s="102">
        <v>92</v>
      </c>
      <c r="D42" s="137">
        <v>-182</v>
      </c>
      <c r="E42" s="138">
        <v>172</v>
      </c>
      <c r="F42" s="102">
        <v>18</v>
      </c>
      <c r="G42" s="115">
        <v>-154</v>
      </c>
    </row>
    <row r="43" spans="1:7" ht="21" customHeight="1" x14ac:dyDescent="0.25">
      <c r="A43" s="96" t="s">
        <v>388</v>
      </c>
      <c r="B43" s="102">
        <v>124</v>
      </c>
      <c r="C43" s="102">
        <v>3</v>
      </c>
      <c r="D43" s="137">
        <v>-121</v>
      </c>
      <c r="E43" s="138">
        <v>108</v>
      </c>
      <c r="F43" s="102">
        <v>0</v>
      </c>
      <c r="G43" s="115">
        <v>-108</v>
      </c>
    </row>
    <row r="44" spans="1:7" ht="21" customHeight="1" x14ac:dyDescent="0.25">
      <c r="A44" s="96" t="s">
        <v>338</v>
      </c>
      <c r="B44" s="102">
        <v>111</v>
      </c>
      <c r="C44" s="102">
        <v>0</v>
      </c>
      <c r="D44" s="137">
        <v>-111</v>
      </c>
      <c r="E44" s="138">
        <v>88</v>
      </c>
      <c r="F44" s="102">
        <v>0</v>
      </c>
      <c r="G44" s="115">
        <v>-88</v>
      </c>
    </row>
    <row r="45" spans="1:7" ht="21" customHeight="1" x14ac:dyDescent="0.25">
      <c r="A45" s="96" t="s">
        <v>113</v>
      </c>
      <c r="B45" s="102">
        <v>84</v>
      </c>
      <c r="C45" s="102">
        <v>47</v>
      </c>
      <c r="D45" s="137">
        <v>-37</v>
      </c>
      <c r="E45" s="138">
        <v>54</v>
      </c>
      <c r="F45" s="102">
        <v>15</v>
      </c>
      <c r="G45" s="115">
        <v>-39</v>
      </c>
    </row>
    <row r="46" spans="1:7" ht="21" customHeight="1" x14ac:dyDescent="0.25">
      <c r="A46" s="96" t="s">
        <v>227</v>
      </c>
      <c r="B46" s="102">
        <v>67</v>
      </c>
      <c r="C46" s="102">
        <v>23</v>
      </c>
      <c r="D46" s="137">
        <v>-44</v>
      </c>
      <c r="E46" s="138">
        <v>36</v>
      </c>
      <c r="F46" s="102">
        <v>4</v>
      </c>
      <c r="G46" s="115">
        <v>-32</v>
      </c>
    </row>
    <row r="47" spans="1:7" ht="21" customHeight="1" x14ac:dyDescent="0.25">
      <c r="A47" s="96" t="s">
        <v>387</v>
      </c>
      <c r="B47" s="102">
        <v>62</v>
      </c>
      <c r="C47" s="102">
        <v>48</v>
      </c>
      <c r="D47" s="137">
        <v>-14</v>
      </c>
      <c r="E47" s="138">
        <v>40</v>
      </c>
      <c r="F47" s="102">
        <v>19</v>
      </c>
      <c r="G47" s="115">
        <v>-21</v>
      </c>
    </row>
    <row r="48" spans="1:7" ht="21" customHeight="1" x14ac:dyDescent="0.25">
      <c r="A48" s="96" t="s">
        <v>127</v>
      </c>
      <c r="B48" s="102">
        <v>58</v>
      </c>
      <c r="C48" s="102">
        <v>8</v>
      </c>
      <c r="D48" s="137">
        <v>-50</v>
      </c>
      <c r="E48" s="138">
        <v>36</v>
      </c>
      <c r="F48" s="102">
        <v>2</v>
      </c>
      <c r="G48" s="115">
        <v>-34</v>
      </c>
    </row>
    <row r="49" spans="1:7" ht="21" customHeight="1" x14ac:dyDescent="0.25">
      <c r="A49" s="96" t="s">
        <v>159</v>
      </c>
      <c r="B49" s="102">
        <v>50</v>
      </c>
      <c r="C49" s="102">
        <v>15</v>
      </c>
      <c r="D49" s="137">
        <v>-35</v>
      </c>
      <c r="E49" s="138">
        <v>30</v>
      </c>
      <c r="F49" s="102">
        <v>1</v>
      </c>
      <c r="G49" s="115">
        <v>-29</v>
      </c>
    </row>
    <row r="50" spans="1:7" ht="21" customHeight="1" x14ac:dyDescent="0.25">
      <c r="A50" s="96" t="s">
        <v>156</v>
      </c>
      <c r="B50" s="102">
        <v>49</v>
      </c>
      <c r="C50" s="102">
        <v>19</v>
      </c>
      <c r="D50" s="137">
        <v>-30</v>
      </c>
      <c r="E50" s="138">
        <v>35</v>
      </c>
      <c r="F50" s="102">
        <v>10</v>
      </c>
      <c r="G50" s="115">
        <v>-25</v>
      </c>
    </row>
    <row r="51" spans="1:7" ht="21" customHeight="1" x14ac:dyDescent="0.25">
      <c r="A51" s="96" t="s">
        <v>231</v>
      </c>
      <c r="B51" s="102">
        <v>46</v>
      </c>
      <c r="C51" s="102">
        <v>7</v>
      </c>
      <c r="D51" s="137">
        <v>-39</v>
      </c>
      <c r="E51" s="138">
        <v>38</v>
      </c>
      <c r="F51" s="102">
        <v>1</v>
      </c>
      <c r="G51" s="115">
        <v>-37</v>
      </c>
    </row>
    <row r="52" spans="1:7" ht="21" customHeight="1" x14ac:dyDescent="0.25">
      <c r="A52" s="96" t="s">
        <v>157</v>
      </c>
      <c r="B52" s="102">
        <v>45</v>
      </c>
      <c r="C52" s="102">
        <v>29</v>
      </c>
      <c r="D52" s="137">
        <v>-16</v>
      </c>
      <c r="E52" s="138">
        <v>32</v>
      </c>
      <c r="F52" s="102">
        <v>11</v>
      </c>
      <c r="G52" s="115">
        <v>-21</v>
      </c>
    </row>
    <row r="53" spans="1:7" ht="21" customHeight="1" x14ac:dyDescent="0.25">
      <c r="A53" s="96" t="s">
        <v>228</v>
      </c>
      <c r="B53" s="102">
        <v>45</v>
      </c>
      <c r="C53" s="102">
        <v>10</v>
      </c>
      <c r="D53" s="137">
        <v>-35</v>
      </c>
      <c r="E53" s="138">
        <v>28</v>
      </c>
      <c r="F53" s="102">
        <v>3</v>
      </c>
      <c r="G53" s="115">
        <v>-25</v>
      </c>
    </row>
    <row r="54" spans="1:7" ht="21" customHeight="1" x14ac:dyDescent="0.25">
      <c r="A54" s="96" t="s">
        <v>229</v>
      </c>
      <c r="B54" s="102">
        <v>38</v>
      </c>
      <c r="C54" s="102">
        <v>8</v>
      </c>
      <c r="D54" s="137">
        <v>-30</v>
      </c>
      <c r="E54" s="138">
        <v>24</v>
      </c>
      <c r="F54" s="102">
        <v>2</v>
      </c>
      <c r="G54" s="115">
        <v>-22</v>
      </c>
    </row>
    <row r="55" spans="1:7" ht="15.6" x14ac:dyDescent="0.25">
      <c r="A55" s="96" t="s">
        <v>201</v>
      </c>
      <c r="B55" s="102">
        <v>37</v>
      </c>
      <c r="C55" s="102">
        <v>13</v>
      </c>
      <c r="D55" s="137">
        <v>-24</v>
      </c>
      <c r="E55" s="138">
        <v>21</v>
      </c>
      <c r="F55" s="102">
        <v>2</v>
      </c>
      <c r="G55" s="115">
        <v>-19</v>
      </c>
    </row>
    <row r="56" spans="1:7" ht="38.4" customHeight="1" x14ac:dyDescent="0.25">
      <c r="A56" s="421" t="s">
        <v>38</v>
      </c>
      <c r="B56" s="422"/>
      <c r="C56" s="422"/>
      <c r="D56" s="422"/>
      <c r="E56" s="422"/>
      <c r="F56" s="422"/>
      <c r="G56" s="423"/>
    </row>
    <row r="57" spans="1:7" ht="21.6" customHeight="1" x14ac:dyDescent="0.25">
      <c r="A57" s="95" t="s">
        <v>128</v>
      </c>
      <c r="B57" s="133">
        <v>210</v>
      </c>
      <c r="C57" s="133">
        <v>55</v>
      </c>
      <c r="D57" s="134">
        <v>-155</v>
      </c>
      <c r="E57" s="135">
        <v>136</v>
      </c>
      <c r="F57" s="133">
        <v>9</v>
      </c>
      <c r="G57" s="204">
        <v>-127</v>
      </c>
    </row>
    <row r="58" spans="1:7" ht="21.6" customHeight="1" x14ac:dyDescent="0.25">
      <c r="A58" s="95" t="s">
        <v>141</v>
      </c>
      <c r="B58" s="102">
        <v>191</v>
      </c>
      <c r="C58" s="102">
        <v>30</v>
      </c>
      <c r="D58" s="137">
        <v>-161</v>
      </c>
      <c r="E58" s="138">
        <v>151</v>
      </c>
      <c r="F58" s="102">
        <v>8</v>
      </c>
      <c r="G58" s="115">
        <v>-143</v>
      </c>
    </row>
    <row r="59" spans="1:7" ht="32.4" customHeight="1" x14ac:dyDescent="0.25">
      <c r="A59" s="95" t="s">
        <v>165</v>
      </c>
      <c r="B59" s="102">
        <v>150</v>
      </c>
      <c r="C59" s="102">
        <v>3</v>
      </c>
      <c r="D59" s="137">
        <v>-147</v>
      </c>
      <c r="E59" s="138">
        <v>121</v>
      </c>
      <c r="F59" s="102">
        <v>1</v>
      </c>
      <c r="G59" s="115">
        <v>-120</v>
      </c>
    </row>
    <row r="60" spans="1:7" ht="21.6" customHeight="1" x14ac:dyDescent="0.25">
      <c r="A60" s="95" t="s">
        <v>164</v>
      </c>
      <c r="B60" s="97">
        <v>131</v>
      </c>
      <c r="C60" s="102">
        <v>14</v>
      </c>
      <c r="D60" s="137">
        <v>-117</v>
      </c>
      <c r="E60" s="138">
        <v>90</v>
      </c>
      <c r="F60" s="102">
        <v>0</v>
      </c>
      <c r="G60" s="115">
        <v>-90</v>
      </c>
    </row>
    <row r="61" spans="1:7" ht="21.6" customHeight="1" x14ac:dyDescent="0.25">
      <c r="A61" s="95" t="s">
        <v>120</v>
      </c>
      <c r="B61" s="102">
        <v>118</v>
      </c>
      <c r="C61" s="102">
        <v>24</v>
      </c>
      <c r="D61" s="137">
        <v>-94</v>
      </c>
      <c r="E61" s="138">
        <v>77</v>
      </c>
      <c r="F61" s="102">
        <v>5</v>
      </c>
      <c r="G61" s="115">
        <v>-72</v>
      </c>
    </row>
    <row r="62" spans="1:7" ht="21.6" customHeight="1" x14ac:dyDescent="0.25">
      <c r="A62" s="95" t="s">
        <v>204</v>
      </c>
      <c r="B62" s="102">
        <v>117</v>
      </c>
      <c r="C62" s="102">
        <v>28</v>
      </c>
      <c r="D62" s="137">
        <v>-89</v>
      </c>
      <c r="E62" s="138">
        <v>79</v>
      </c>
      <c r="F62" s="102">
        <v>11</v>
      </c>
      <c r="G62" s="115">
        <v>-68</v>
      </c>
    </row>
    <row r="63" spans="1:7" ht="21.6" customHeight="1" x14ac:dyDescent="0.25">
      <c r="A63" s="95" t="s">
        <v>161</v>
      </c>
      <c r="B63" s="102">
        <v>109</v>
      </c>
      <c r="C63" s="102">
        <v>11</v>
      </c>
      <c r="D63" s="137">
        <v>-98</v>
      </c>
      <c r="E63" s="138">
        <v>71</v>
      </c>
      <c r="F63" s="102">
        <v>5</v>
      </c>
      <c r="G63" s="115">
        <v>-66</v>
      </c>
    </row>
    <row r="64" spans="1:7" ht="21.6" customHeight="1" x14ac:dyDescent="0.25">
      <c r="A64" s="95" t="s">
        <v>162</v>
      </c>
      <c r="B64" s="102">
        <v>105</v>
      </c>
      <c r="C64" s="102">
        <v>16</v>
      </c>
      <c r="D64" s="137">
        <v>-89</v>
      </c>
      <c r="E64" s="138">
        <v>69</v>
      </c>
      <c r="F64" s="102">
        <v>2</v>
      </c>
      <c r="G64" s="115">
        <v>-67</v>
      </c>
    </row>
    <row r="65" spans="1:9" ht="21.6" customHeight="1" x14ac:dyDescent="0.25">
      <c r="A65" s="95" t="s">
        <v>163</v>
      </c>
      <c r="B65" s="102">
        <v>96</v>
      </c>
      <c r="C65" s="102">
        <v>76</v>
      </c>
      <c r="D65" s="137">
        <v>-20</v>
      </c>
      <c r="E65" s="138">
        <v>69</v>
      </c>
      <c r="F65" s="102">
        <v>10</v>
      </c>
      <c r="G65" s="115">
        <v>-59</v>
      </c>
    </row>
    <row r="66" spans="1:9" ht="31.2" customHeight="1" x14ac:dyDescent="0.25">
      <c r="A66" s="95" t="s">
        <v>234</v>
      </c>
      <c r="B66" s="102">
        <v>53</v>
      </c>
      <c r="C66" s="102">
        <v>7</v>
      </c>
      <c r="D66" s="137">
        <v>-46</v>
      </c>
      <c r="E66" s="138">
        <v>36</v>
      </c>
      <c r="F66" s="102">
        <v>3</v>
      </c>
      <c r="G66" s="115">
        <v>-33</v>
      </c>
    </row>
    <row r="67" spans="1:9" ht="21.6" customHeight="1" x14ac:dyDescent="0.25">
      <c r="A67" s="95" t="s">
        <v>160</v>
      </c>
      <c r="B67" s="102">
        <v>37</v>
      </c>
      <c r="C67" s="102">
        <v>5</v>
      </c>
      <c r="D67" s="137">
        <v>-32</v>
      </c>
      <c r="E67" s="138">
        <v>26</v>
      </c>
      <c r="F67" s="102">
        <v>2</v>
      </c>
      <c r="G67" s="115">
        <v>-24</v>
      </c>
    </row>
    <row r="68" spans="1:9" ht="31.2" customHeight="1" x14ac:dyDescent="0.25">
      <c r="A68" s="95" t="s">
        <v>203</v>
      </c>
      <c r="B68" s="102">
        <v>34</v>
      </c>
      <c r="C68" s="102">
        <v>7</v>
      </c>
      <c r="D68" s="137">
        <v>-27</v>
      </c>
      <c r="E68" s="138">
        <v>18</v>
      </c>
      <c r="F68" s="102">
        <v>0</v>
      </c>
      <c r="G68" s="115">
        <v>-18</v>
      </c>
    </row>
    <row r="69" spans="1:9" ht="21.6" customHeight="1" x14ac:dyDescent="0.25">
      <c r="A69" s="95" t="s">
        <v>407</v>
      </c>
      <c r="B69" s="102">
        <v>33</v>
      </c>
      <c r="C69" s="102">
        <v>0</v>
      </c>
      <c r="D69" s="137">
        <v>-33</v>
      </c>
      <c r="E69" s="138">
        <v>30</v>
      </c>
      <c r="F69" s="102">
        <v>0</v>
      </c>
      <c r="G69" s="115">
        <v>-30</v>
      </c>
    </row>
    <row r="70" spans="1:9" ht="21.6" customHeight="1" x14ac:dyDescent="0.25">
      <c r="A70" s="95" t="s">
        <v>205</v>
      </c>
      <c r="B70" s="102">
        <v>27</v>
      </c>
      <c r="C70" s="102">
        <v>9</v>
      </c>
      <c r="D70" s="137">
        <v>-18</v>
      </c>
      <c r="E70" s="138">
        <v>17</v>
      </c>
      <c r="F70" s="102">
        <v>6</v>
      </c>
      <c r="G70" s="115">
        <v>-11</v>
      </c>
    </row>
    <row r="71" spans="1:9" ht="21.6" customHeight="1" x14ac:dyDescent="0.25">
      <c r="A71" s="95" t="s">
        <v>233</v>
      </c>
      <c r="B71" s="102">
        <v>23</v>
      </c>
      <c r="C71" s="102">
        <v>0</v>
      </c>
      <c r="D71" s="137">
        <v>-23</v>
      </c>
      <c r="E71" s="138">
        <v>18</v>
      </c>
      <c r="F71" s="102">
        <v>0</v>
      </c>
      <c r="G71" s="115">
        <v>-18</v>
      </c>
    </row>
    <row r="72" spans="1:9" ht="38.4" customHeight="1" x14ac:dyDescent="0.25">
      <c r="A72" s="421" t="s">
        <v>39</v>
      </c>
      <c r="B72" s="422"/>
      <c r="C72" s="422"/>
      <c r="D72" s="422"/>
      <c r="E72" s="422"/>
      <c r="F72" s="422"/>
      <c r="G72" s="423"/>
    </row>
    <row r="73" spans="1:9" ht="15.6" x14ac:dyDescent="0.25">
      <c r="A73" s="95" t="s">
        <v>98</v>
      </c>
      <c r="B73" s="102">
        <v>893</v>
      </c>
      <c r="C73" s="133">
        <v>173</v>
      </c>
      <c r="D73" s="134">
        <v>-720</v>
      </c>
      <c r="E73" s="135">
        <v>632</v>
      </c>
      <c r="F73" s="133">
        <v>37</v>
      </c>
      <c r="G73" s="204">
        <v>-595</v>
      </c>
      <c r="H73" s="136"/>
      <c r="I73" s="136"/>
    </row>
    <row r="74" spans="1:9" ht="15.6" x14ac:dyDescent="0.25">
      <c r="A74" s="95" t="s">
        <v>100</v>
      </c>
      <c r="B74" s="102">
        <v>667</v>
      </c>
      <c r="C74" s="102">
        <v>233</v>
      </c>
      <c r="D74" s="137">
        <v>-434</v>
      </c>
      <c r="E74" s="138">
        <v>462</v>
      </c>
      <c r="F74" s="102">
        <v>100</v>
      </c>
      <c r="G74" s="115">
        <v>-362</v>
      </c>
    </row>
    <row r="75" spans="1:9" ht="15.6" x14ac:dyDescent="0.25">
      <c r="A75" s="95" t="s">
        <v>106</v>
      </c>
      <c r="B75" s="102">
        <v>650</v>
      </c>
      <c r="C75" s="102">
        <v>111</v>
      </c>
      <c r="D75" s="137">
        <v>-539</v>
      </c>
      <c r="E75" s="138">
        <v>470</v>
      </c>
      <c r="F75" s="102">
        <v>25</v>
      </c>
      <c r="G75" s="115">
        <v>-445</v>
      </c>
    </row>
    <row r="76" spans="1:9" ht="18.600000000000001" customHeight="1" x14ac:dyDescent="0.25">
      <c r="A76" s="95" t="s">
        <v>104</v>
      </c>
      <c r="B76" s="102">
        <v>642</v>
      </c>
      <c r="C76" s="102">
        <v>127</v>
      </c>
      <c r="D76" s="137">
        <v>-515</v>
      </c>
      <c r="E76" s="138">
        <v>416</v>
      </c>
      <c r="F76" s="102">
        <v>23</v>
      </c>
      <c r="G76" s="115">
        <v>-393</v>
      </c>
    </row>
    <row r="77" spans="1:9" ht="15.6" customHeight="1" x14ac:dyDescent="0.25">
      <c r="A77" s="95" t="s">
        <v>105</v>
      </c>
      <c r="B77" s="102">
        <v>637</v>
      </c>
      <c r="C77" s="102">
        <v>72</v>
      </c>
      <c r="D77" s="137">
        <v>-565</v>
      </c>
      <c r="E77" s="138">
        <v>439</v>
      </c>
      <c r="F77" s="102">
        <v>15</v>
      </c>
      <c r="G77" s="115">
        <v>-424</v>
      </c>
    </row>
    <row r="78" spans="1:9" ht="104.4" customHeight="1" x14ac:dyDescent="0.25">
      <c r="A78" s="95" t="s">
        <v>215</v>
      </c>
      <c r="B78" s="102">
        <v>267</v>
      </c>
      <c r="C78" s="102">
        <v>46</v>
      </c>
      <c r="D78" s="137">
        <v>-221</v>
      </c>
      <c r="E78" s="138">
        <v>165</v>
      </c>
      <c r="F78" s="102">
        <v>8</v>
      </c>
      <c r="G78" s="115">
        <v>-157</v>
      </c>
    </row>
    <row r="79" spans="1:9" ht="15.6" x14ac:dyDescent="0.25">
      <c r="A79" s="95" t="s">
        <v>385</v>
      </c>
      <c r="B79" s="102">
        <v>231</v>
      </c>
      <c r="C79" s="102">
        <v>10</v>
      </c>
      <c r="D79" s="137">
        <v>-221</v>
      </c>
      <c r="E79" s="138">
        <v>156</v>
      </c>
      <c r="F79" s="102">
        <v>5</v>
      </c>
      <c r="G79" s="115">
        <v>-151</v>
      </c>
    </row>
    <row r="80" spans="1:9" ht="15.6" x14ac:dyDescent="0.25">
      <c r="A80" s="95" t="s">
        <v>132</v>
      </c>
      <c r="B80" s="102">
        <v>114</v>
      </c>
      <c r="C80" s="102">
        <v>34</v>
      </c>
      <c r="D80" s="137">
        <v>-80</v>
      </c>
      <c r="E80" s="138">
        <v>69</v>
      </c>
      <c r="F80" s="102">
        <v>13</v>
      </c>
      <c r="G80" s="115">
        <v>-56</v>
      </c>
    </row>
    <row r="81" spans="1:7" ht="15.6" x14ac:dyDescent="0.25">
      <c r="A81" s="95" t="s">
        <v>167</v>
      </c>
      <c r="B81" s="102">
        <v>94</v>
      </c>
      <c r="C81" s="102">
        <v>47</v>
      </c>
      <c r="D81" s="137">
        <v>-47</v>
      </c>
      <c r="E81" s="138">
        <v>68</v>
      </c>
      <c r="F81" s="102">
        <v>7</v>
      </c>
      <c r="G81" s="115">
        <v>-61</v>
      </c>
    </row>
    <row r="82" spans="1:7" ht="15.6" x14ac:dyDescent="0.25">
      <c r="A82" s="95" t="s">
        <v>126</v>
      </c>
      <c r="B82" s="102">
        <v>93</v>
      </c>
      <c r="C82" s="102">
        <v>24</v>
      </c>
      <c r="D82" s="137">
        <v>-69</v>
      </c>
      <c r="E82" s="138">
        <v>69</v>
      </c>
      <c r="F82" s="102">
        <v>2</v>
      </c>
      <c r="G82" s="115">
        <v>-67</v>
      </c>
    </row>
    <row r="83" spans="1:7" ht="15.6" customHeight="1" x14ac:dyDescent="0.25">
      <c r="A83" s="95" t="s">
        <v>389</v>
      </c>
      <c r="B83" s="102">
        <v>81</v>
      </c>
      <c r="C83" s="102">
        <v>2</v>
      </c>
      <c r="D83" s="137">
        <v>-79</v>
      </c>
      <c r="E83" s="138">
        <v>61</v>
      </c>
      <c r="F83" s="102">
        <v>1</v>
      </c>
      <c r="G83" s="115">
        <v>-60</v>
      </c>
    </row>
    <row r="84" spans="1:7" ht="15" customHeight="1" x14ac:dyDescent="0.25">
      <c r="A84" s="95" t="s">
        <v>168</v>
      </c>
      <c r="B84" s="102">
        <v>78</v>
      </c>
      <c r="C84" s="102">
        <v>18</v>
      </c>
      <c r="D84" s="137">
        <v>-60</v>
      </c>
      <c r="E84" s="138">
        <v>56</v>
      </c>
      <c r="F84" s="102">
        <v>10</v>
      </c>
      <c r="G84" s="115">
        <v>-46</v>
      </c>
    </row>
    <row r="85" spans="1:7" ht="15.6" x14ac:dyDescent="0.25">
      <c r="A85" s="95" t="s">
        <v>124</v>
      </c>
      <c r="B85" s="102">
        <v>76</v>
      </c>
      <c r="C85" s="102">
        <v>40</v>
      </c>
      <c r="D85" s="137">
        <v>-36</v>
      </c>
      <c r="E85" s="138">
        <v>46</v>
      </c>
      <c r="F85" s="102">
        <v>18</v>
      </c>
      <c r="G85" s="115">
        <v>-28</v>
      </c>
    </row>
    <row r="86" spans="1:7" ht="15" customHeight="1" x14ac:dyDescent="0.25">
      <c r="A86" s="95" t="s">
        <v>207</v>
      </c>
      <c r="B86" s="102">
        <v>72</v>
      </c>
      <c r="C86" s="102">
        <v>0</v>
      </c>
      <c r="D86" s="137">
        <v>-72</v>
      </c>
      <c r="E86" s="138">
        <v>42</v>
      </c>
      <c r="F86" s="102">
        <v>0</v>
      </c>
      <c r="G86" s="115">
        <v>-42</v>
      </c>
    </row>
    <row r="87" spans="1:7" ht="15.6" x14ac:dyDescent="0.25">
      <c r="A87" s="95" t="s">
        <v>236</v>
      </c>
      <c r="B87" s="102">
        <v>56</v>
      </c>
      <c r="C87" s="102">
        <v>1</v>
      </c>
      <c r="D87" s="137">
        <v>-55</v>
      </c>
      <c r="E87" s="138">
        <v>45</v>
      </c>
      <c r="F87" s="102">
        <v>0</v>
      </c>
      <c r="G87" s="115">
        <v>-45</v>
      </c>
    </row>
    <row r="88" spans="1:7" ht="38.4" customHeight="1" x14ac:dyDescent="0.25">
      <c r="A88" s="421" t="s">
        <v>169</v>
      </c>
      <c r="B88" s="422"/>
      <c r="C88" s="422"/>
      <c r="D88" s="422"/>
      <c r="E88" s="422"/>
      <c r="F88" s="422"/>
      <c r="G88" s="423"/>
    </row>
    <row r="89" spans="1:7" ht="62.4" x14ac:dyDescent="0.25">
      <c r="A89" s="95" t="s">
        <v>115</v>
      </c>
      <c r="B89" s="102">
        <v>1272</v>
      </c>
      <c r="C89" s="102">
        <v>131</v>
      </c>
      <c r="D89" s="134">
        <v>-1141</v>
      </c>
      <c r="E89" s="138">
        <v>1036</v>
      </c>
      <c r="F89" s="102">
        <v>60</v>
      </c>
      <c r="G89" s="204">
        <v>-976</v>
      </c>
    </row>
    <row r="90" spans="1:7" ht="31.2" x14ac:dyDescent="0.25">
      <c r="A90" s="95" t="s">
        <v>170</v>
      </c>
      <c r="B90" s="102">
        <v>202</v>
      </c>
      <c r="C90" s="102">
        <v>59</v>
      </c>
      <c r="D90" s="137">
        <v>-143</v>
      </c>
      <c r="E90" s="138">
        <v>165</v>
      </c>
      <c r="F90" s="102">
        <v>40</v>
      </c>
      <c r="G90" s="115">
        <v>-125</v>
      </c>
    </row>
    <row r="91" spans="1:7" ht="31.2" x14ac:dyDescent="0.25">
      <c r="A91" s="95" t="s">
        <v>212</v>
      </c>
      <c r="B91" s="102">
        <v>124</v>
      </c>
      <c r="C91" s="102">
        <v>41</v>
      </c>
      <c r="D91" s="137">
        <v>-83</v>
      </c>
      <c r="E91" s="138">
        <v>105</v>
      </c>
      <c r="F91" s="102">
        <v>28</v>
      </c>
      <c r="G91" s="115">
        <v>-77</v>
      </c>
    </row>
    <row r="92" spans="1:7" ht="15.6" x14ac:dyDescent="0.25">
      <c r="A92" s="95" t="s">
        <v>176</v>
      </c>
      <c r="B92" s="102">
        <v>81</v>
      </c>
      <c r="C92" s="168">
        <v>5</v>
      </c>
      <c r="D92" s="137">
        <v>-76</v>
      </c>
      <c r="E92" s="138">
        <v>48</v>
      </c>
      <c r="F92" s="102">
        <v>0</v>
      </c>
      <c r="G92" s="115">
        <v>-48</v>
      </c>
    </row>
    <row r="93" spans="1:7" ht="15.6" x14ac:dyDescent="0.25">
      <c r="A93" s="95" t="s">
        <v>178</v>
      </c>
      <c r="B93" s="102">
        <v>64</v>
      </c>
      <c r="C93" s="102">
        <v>4</v>
      </c>
      <c r="D93" s="137">
        <v>-60</v>
      </c>
      <c r="E93" s="138">
        <v>46</v>
      </c>
      <c r="F93" s="102">
        <v>1</v>
      </c>
      <c r="G93" s="115">
        <v>-45</v>
      </c>
    </row>
    <row r="94" spans="1:7" ht="15.6" x14ac:dyDescent="0.25">
      <c r="A94" s="95" t="s">
        <v>174</v>
      </c>
      <c r="B94" s="102">
        <v>60</v>
      </c>
      <c r="C94" s="102">
        <v>10</v>
      </c>
      <c r="D94" s="137">
        <v>-50</v>
      </c>
      <c r="E94" s="138">
        <v>42</v>
      </c>
      <c r="F94" s="102">
        <v>3</v>
      </c>
      <c r="G94" s="115">
        <v>-39</v>
      </c>
    </row>
    <row r="95" spans="1:7" ht="15.6" x14ac:dyDescent="0.25">
      <c r="A95" s="95" t="s">
        <v>175</v>
      </c>
      <c r="B95" s="102">
        <v>54</v>
      </c>
      <c r="C95" s="102">
        <v>8</v>
      </c>
      <c r="D95" s="137">
        <v>-46</v>
      </c>
      <c r="E95" s="138">
        <v>42</v>
      </c>
      <c r="F95" s="102">
        <v>2</v>
      </c>
      <c r="G95" s="115">
        <v>-40</v>
      </c>
    </row>
    <row r="96" spans="1:7" ht="15.6" x14ac:dyDescent="0.25">
      <c r="A96" s="95" t="s">
        <v>179</v>
      </c>
      <c r="B96" s="102">
        <v>53</v>
      </c>
      <c r="C96" s="102">
        <v>9</v>
      </c>
      <c r="D96" s="137">
        <v>-44</v>
      </c>
      <c r="E96" s="138">
        <v>38</v>
      </c>
      <c r="F96" s="102">
        <v>6</v>
      </c>
      <c r="G96" s="115">
        <v>-32</v>
      </c>
    </row>
    <row r="97" spans="1:7" ht="15.6" x14ac:dyDescent="0.25">
      <c r="A97" s="95" t="s">
        <v>239</v>
      </c>
      <c r="B97" s="102">
        <v>44</v>
      </c>
      <c r="C97" s="168">
        <v>11</v>
      </c>
      <c r="D97" s="137">
        <v>-33</v>
      </c>
      <c r="E97" s="138">
        <v>38</v>
      </c>
      <c r="F97" s="102">
        <v>0</v>
      </c>
      <c r="G97" s="115">
        <v>-38</v>
      </c>
    </row>
    <row r="98" spans="1:7" ht="31.2" x14ac:dyDescent="0.25">
      <c r="A98" s="95" t="s">
        <v>213</v>
      </c>
      <c r="B98" s="102">
        <v>39</v>
      </c>
      <c r="C98" s="102">
        <v>20</v>
      </c>
      <c r="D98" s="137">
        <v>-19</v>
      </c>
      <c r="E98" s="138">
        <v>22</v>
      </c>
      <c r="F98" s="102">
        <v>7</v>
      </c>
      <c r="G98" s="115">
        <v>-15</v>
      </c>
    </row>
    <row r="99" spans="1:7" ht="15.6" x14ac:dyDescent="0.25">
      <c r="A99" s="95" t="s">
        <v>172</v>
      </c>
      <c r="B99" s="102">
        <v>36</v>
      </c>
      <c r="C99" s="102">
        <v>4</v>
      </c>
      <c r="D99" s="137">
        <v>-32</v>
      </c>
      <c r="E99" s="138">
        <v>27</v>
      </c>
      <c r="F99" s="102">
        <v>0</v>
      </c>
      <c r="G99" s="115">
        <v>-27</v>
      </c>
    </row>
    <row r="100" spans="1:7" ht="15.6" x14ac:dyDescent="0.25">
      <c r="A100" s="95" t="s">
        <v>209</v>
      </c>
      <c r="B100" s="102">
        <v>33</v>
      </c>
      <c r="C100" s="102">
        <v>5</v>
      </c>
      <c r="D100" s="137">
        <v>-28</v>
      </c>
      <c r="E100" s="138">
        <v>27</v>
      </c>
      <c r="F100" s="102">
        <v>4</v>
      </c>
      <c r="G100" s="115">
        <v>-23</v>
      </c>
    </row>
    <row r="101" spans="1:7" ht="62.4" x14ac:dyDescent="0.25">
      <c r="A101" s="95" t="s">
        <v>363</v>
      </c>
      <c r="B101" s="102">
        <v>28</v>
      </c>
      <c r="C101" s="102">
        <v>18</v>
      </c>
      <c r="D101" s="137">
        <v>-10</v>
      </c>
      <c r="E101" s="138">
        <v>22</v>
      </c>
      <c r="F101" s="102">
        <v>10</v>
      </c>
      <c r="G101" s="115">
        <v>-12</v>
      </c>
    </row>
    <row r="102" spans="1:7" ht="15.6" x14ac:dyDescent="0.25">
      <c r="A102" s="95" t="s">
        <v>177</v>
      </c>
      <c r="B102" s="102">
        <v>24</v>
      </c>
      <c r="C102" s="102">
        <v>21</v>
      </c>
      <c r="D102" s="137">
        <v>-3</v>
      </c>
      <c r="E102" s="138">
        <v>21</v>
      </c>
      <c r="F102" s="102">
        <v>16</v>
      </c>
      <c r="G102" s="115">
        <v>-5</v>
      </c>
    </row>
    <row r="103" spans="1:7" ht="15.6" x14ac:dyDescent="0.25">
      <c r="A103" s="95" t="s">
        <v>377</v>
      </c>
      <c r="B103" s="102">
        <v>22</v>
      </c>
      <c r="C103" s="102">
        <v>1</v>
      </c>
      <c r="D103" s="137">
        <v>-21</v>
      </c>
      <c r="E103" s="138">
        <v>18</v>
      </c>
      <c r="F103" s="102">
        <v>0</v>
      </c>
      <c r="G103" s="115">
        <v>-18</v>
      </c>
    </row>
    <row r="104" spans="1:7" ht="38.4" customHeight="1" x14ac:dyDescent="0.25">
      <c r="A104" s="421" t="s">
        <v>41</v>
      </c>
      <c r="B104" s="422"/>
      <c r="C104" s="422"/>
      <c r="D104" s="422"/>
      <c r="E104" s="422"/>
      <c r="F104" s="422"/>
      <c r="G104" s="423"/>
    </row>
    <row r="105" spans="1:7" ht="15.6" x14ac:dyDescent="0.25">
      <c r="A105" s="95" t="s">
        <v>111</v>
      </c>
      <c r="B105" s="102">
        <v>434</v>
      </c>
      <c r="C105" s="102">
        <v>198</v>
      </c>
      <c r="D105" s="134">
        <v>-236</v>
      </c>
      <c r="E105" s="138">
        <v>324</v>
      </c>
      <c r="F105" s="102">
        <v>88</v>
      </c>
      <c r="G105" s="204">
        <v>-236</v>
      </c>
    </row>
    <row r="106" spans="1:7" ht="15.6" x14ac:dyDescent="0.25">
      <c r="A106" s="95" t="s">
        <v>118</v>
      </c>
      <c r="B106" s="102">
        <v>207</v>
      </c>
      <c r="C106" s="102">
        <v>101</v>
      </c>
      <c r="D106" s="137">
        <v>-106</v>
      </c>
      <c r="E106" s="138">
        <v>143</v>
      </c>
      <c r="F106" s="102">
        <v>46</v>
      </c>
      <c r="G106" s="115">
        <v>-97</v>
      </c>
    </row>
    <row r="107" spans="1:7" ht="15.6" x14ac:dyDescent="0.25">
      <c r="A107" s="94" t="s">
        <v>107</v>
      </c>
      <c r="B107" s="102">
        <v>162</v>
      </c>
      <c r="C107" s="102">
        <v>88</v>
      </c>
      <c r="D107" s="137">
        <v>-74</v>
      </c>
      <c r="E107" s="138">
        <v>94</v>
      </c>
      <c r="F107" s="102">
        <v>50</v>
      </c>
      <c r="G107" s="115">
        <v>-44</v>
      </c>
    </row>
    <row r="108" spans="1:7" ht="46.8" x14ac:dyDescent="0.25">
      <c r="A108" s="95" t="s">
        <v>119</v>
      </c>
      <c r="B108" s="102">
        <v>97</v>
      </c>
      <c r="C108" s="102">
        <v>61</v>
      </c>
      <c r="D108" s="137">
        <v>-36</v>
      </c>
      <c r="E108" s="138">
        <v>69</v>
      </c>
      <c r="F108" s="102">
        <v>32</v>
      </c>
      <c r="G108" s="115">
        <v>-37</v>
      </c>
    </row>
    <row r="109" spans="1:7" ht="31.2" x14ac:dyDescent="0.25">
      <c r="A109" s="95" t="s">
        <v>253</v>
      </c>
      <c r="B109" s="102">
        <v>89</v>
      </c>
      <c r="C109" s="102">
        <v>50</v>
      </c>
      <c r="D109" s="137">
        <v>-39</v>
      </c>
      <c r="E109" s="138">
        <v>65</v>
      </c>
      <c r="F109" s="102">
        <v>12</v>
      </c>
      <c r="G109" s="115">
        <v>-53</v>
      </c>
    </row>
    <row r="110" spans="1:7" ht="30.6" customHeight="1" x14ac:dyDescent="0.25">
      <c r="A110" s="95" t="s">
        <v>133</v>
      </c>
      <c r="B110" s="102">
        <v>77</v>
      </c>
      <c r="C110" s="102">
        <v>20</v>
      </c>
      <c r="D110" s="137">
        <v>-57</v>
      </c>
      <c r="E110" s="138">
        <v>59</v>
      </c>
      <c r="F110" s="102">
        <v>2</v>
      </c>
      <c r="G110" s="115">
        <v>-57</v>
      </c>
    </row>
    <row r="111" spans="1:7" ht="15.6" x14ac:dyDescent="0.25">
      <c r="A111" s="95" t="s">
        <v>181</v>
      </c>
      <c r="B111" s="102">
        <v>74</v>
      </c>
      <c r="C111" s="102">
        <v>33</v>
      </c>
      <c r="D111" s="137">
        <v>-41</v>
      </c>
      <c r="E111" s="138">
        <v>28</v>
      </c>
      <c r="F111" s="102">
        <v>2</v>
      </c>
      <c r="G111" s="115">
        <v>-26</v>
      </c>
    </row>
    <row r="112" spans="1:7" ht="15.6" x14ac:dyDescent="0.25">
      <c r="A112" s="95" t="s">
        <v>138</v>
      </c>
      <c r="B112" s="102">
        <v>74</v>
      </c>
      <c r="C112" s="102">
        <v>37</v>
      </c>
      <c r="D112" s="137">
        <v>-37</v>
      </c>
      <c r="E112" s="138">
        <v>51</v>
      </c>
      <c r="F112" s="102">
        <v>10</v>
      </c>
      <c r="G112" s="115">
        <v>-41</v>
      </c>
    </row>
    <row r="113" spans="1:7" ht="15.6" x14ac:dyDescent="0.25">
      <c r="A113" s="95" t="s">
        <v>243</v>
      </c>
      <c r="B113" s="102">
        <v>71</v>
      </c>
      <c r="C113" s="102">
        <v>17</v>
      </c>
      <c r="D113" s="137">
        <v>-54</v>
      </c>
      <c r="E113" s="138">
        <v>51</v>
      </c>
      <c r="F113" s="102">
        <v>16</v>
      </c>
      <c r="G113" s="115">
        <v>-35</v>
      </c>
    </row>
    <row r="114" spans="1:7" ht="15.6" x14ac:dyDescent="0.25">
      <c r="A114" s="95" t="s">
        <v>182</v>
      </c>
      <c r="B114" s="102">
        <v>63</v>
      </c>
      <c r="C114" s="102">
        <v>17</v>
      </c>
      <c r="D114" s="137">
        <v>-46</v>
      </c>
      <c r="E114" s="138">
        <v>47</v>
      </c>
      <c r="F114" s="102">
        <v>10</v>
      </c>
      <c r="G114" s="115">
        <v>-37</v>
      </c>
    </row>
    <row r="115" spans="1:7" ht="46.8" x14ac:dyDescent="0.25">
      <c r="A115" s="95" t="s">
        <v>242</v>
      </c>
      <c r="B115" s="102">
        <v>63</v>
      </c>
      <c r="C115" s="102">
        <v>21</v>
      </c>
      <c r="D115" s="137">
        <v>-42</v>
      </c>
      <c r="E115" s="138">
        <v>54</v>
      </c>
      <c r="F115" s="102">
        <v>11</v>
      </c>
      <c r="G115" s="115">
        <v>-43</v>
      </c>
    </row>
    <row r="116" spans="1:7" ht="15.6" x14ac:dyDescent="0.25">
      <c r="A116" s="95" t="s">
        <v>240</v>
      </c>
      <c r="B116" s="102">
        <v>62</v>
      </c>
      <c r="C116" s="102">
        <v>16</v>
      </c>
      <c r="D116" s="137">
        <v>-46</v>
      </c>
      <c r="E116" s="138">
        <v>43</v>
      </c>
      <c r="F116" s="102">
        <v>1</v>
      </c>
      <c r="G116" s="115">
        <v>-42</v>
      </c>
    </row>
    <row r="117" spans="1:7" ht="46.8" x14ac:dyDescent="0.25">
      <c r="A117" s="95" t="s">
        <v>374</v>
      </c>
      <c r="B117" s="102">
        <v>60</v>
      </c>
      <c r="C117" s="102">
        <v>39</v>
      </c>
      <c r="D117" s="137">
        <v>-21</v>
      </c>
      <c r="E117" s="138">
        <v>50</v>
      </c>
      <c r="F117" s="102">
        <v>26</v>
      </c>
      <c r="G117" s="115">
        <v>-24</v>
      </c>
    </row>
    <row r="118" spans="1:7" ht="15" customHeight="1" x14ac:dyDescent="0.25">
      <c r="A118" s="95" t="s">
        <v>344</v>
      </c>
      <c r="B118" s="102">
        <v>57</v>
      </c>
      <c r="C118" s="102">
        <v>26</v>
      </c>
      <c r="D118" s="137">
        <v>-31</v>
      </c>
      <c r="E118" s="138">
        <v>31</v>
      </c>
      <c r="F118" s="102">
        <v>1</v>
      </c>
      <c r="G118" s="115">
        <v>-30</v>
      </c>
    </row>
    <row r="119" spans="1:7" ht="31.2" x14ac:dyDescent="0.25">
      <c r="A119" s="95" t="s">
        <v>134</v>
      </c>
      <c r="B119" s="102">
        <v>55</v>
      </c>
      <c r="C119" s="102">
        <v>39</v>
      </c>
      <c r="D119" s="137">
        <v>-16</v>
      </c>
      <c r="E119" s="138">
        <v>37</v>
      </c>
      <c r="F119" s="102">
        <v>20</v>
      </c>
      <c r="G119" s="115">
        <v>-17</v>
      </c>
    </row>
    <row r="120" spans="1:7" ht="38.4" customHeight="1" x14ac:dyDescent="0.25">
      <c r="A120" s="421" t="s">
        <v>184</v>
      </c>
      <c r="B120" s="422"/>
      <c r="C120" s="422"/>
      <c r="D120" s="422"/>
      <c r="E120" s="422"/>
      <c r="F120" s="422"/>
      <c r="G120" s="423"/>
    </row>
    <row r="121" spans="1:7" ht="46.8" x14ac:dyDescent="0.25">
      <c r="A121" s="95" t="s">
        <v>193</v>
      </c>
      <c r="B121" s="102">
        <v>2205</v>
      </c>
      <c r="C121" s="102">
        <v>1456</v>
      </c>
      <c r="D121" s="134">
        <v>-749</v>
      </c>
      <c r="E121" s="138">
        <v>1397</v>
      </c>
      <c r="F121" s="102">
        <v>652</v>
      </c>
      <c r="G121" s="204">
        <v>-745</v>
      </c>
    </row>
    <row r="122" spans="1:7" ht="15.6" x14ac:dyDescent="0.25">
      <c r="A122" s="95" t="s">
        <v>96</v>
      </c>
      <c r="B122" s="102">
        <v>2128</v>
      </c>
      <c r="C122" s="102">
        <v>836</v>
      </c>
      <c r="D122" s="137">
        <v>-1292</v>
      </c>
      <c r="E122" s="138">
        <v>1545</v>
      </c>
      <c r="F122" s="102">
        <v>362</v>
      </c>
      <c r="G122" s="115">
        <v>-1183</v>
      </c>
    </row>
    <row r="123" spans="1:7" ht="15.6" x14ac:dyDescent="0.25">
      <c r="A123" s="95" t="s">
        <v>108</v>
      </c>
      <c r="B123" s="102">
        <v>610</v>
      </c>
      <c r="C123" s="102">
        <v>190</v>
      </c>
      <c r="D123" s="137">
        <v>-420</v>
      </c>
      <c r="E123" s="138">
        <v>436</v>
      </c>
      <c r="F123" s="102">
        <v>99</v>
      </c>
      <c r="G123" s="115">
        <v>-337</v>
      </c>
    </row>
    <row r="124" spans="1:7" ht="46.8" x14ac:dyDescent="0.25">
      <c r="A124" s="95" t="s">
        <v>210</v>
      </c>
      <c r="B124" s="102">
        <v>255</v>
      </c>
      <c r="C124" s="102">
        <v>12</v>
      </c>
      <c r="D124" s="137">
        <v>-243</v>
      </c>
      <c r="E124" s="138">
        <v>207</v>
      </c>
      <c r="F124" s="102">
        <v>1</v>
      </c>
      <c r="G124" s="115">
        <v>-206</v>
      </c>
    </row>
    <row r="125" spans="1:7" ht="15.6" x14ac:dyDescent="0.25">
      <c r="A125" s="95" t="s">
        <v>351</v>
      </c>
      <c r="B125" s="102">
        <v>217</v>
      </c>
      <c r="C125" s="102">
        <v>128</v>
      </c>
      <c r="D125" s="137">
        <v>-89</v>
      </c>
      <c r="E125" s="138">
        <v>117</v>
      </c>
      <c r="F125" s="102">
        <v>44</v>
      </c>
      <c r="G125" s="115">
        <v>-73</v>
      </c>
    </row>
    <row r="126" spans="1:7" ht="15.6" x14ac:dyDescent="0.25">
      <c r="A126" s="95" t="s">
        <v>255</v>
      </c>
      <c r="B126" s="102">
        <v>182</v>
      </c>
      <c r="C126" s="102">
        <v>81</v>
      </c>
      <c r="D126" s="137">
        <v>-101</v>
      </c>
      <c r="E126" s="138">
        <v>146</v>
      </c>
      <c r="F126" s="102">
        <v>65</v>
      </c>
      <c r="G126" s="115">
        <v>-81</v>
      </c>
    </row>
    <row r="127" spans="1:7" ht="15.6" x14ac:dyDescent="0.25">
      <c r="A127" s="95" t="s">
        <v>131</v>
      </c>
      <c r="B127" s="102">
        <v>132</v>
      </c>
      <c r="C127" s="102">
        <v>24</v>
      </c>
      <c r="D127" s="137">
        <v>-108</v>
      </c>
      <c r="E127" s="138">
        <v>85</v>
      </c>
      <c r="F127" s="102">
        <v>4</v>
      </c>
      <c r="G127" s="115">
        <v>-81</v>
      </c>
    </row>
    <row r="128" spans="1:7" ht="15.6" x14ac:dyDescent="0.25">
      <c r="A128" s="95" t="s">
        <v>244</v>
      </c>
      <c r="B128" s="102">
        <v>119</v>
      </c>
      <c r="C128" s="102">
        <v>18</v>
      </c>
      <c r="D128" s="137">
        <v>-101</v>
      </c>
      <c r="E128" s="138">
        <v>93</v>
      </c>
      <c r="F128" s="102">
        <v>7</v>
      </c>
      <c r="G128" s="115">
        <v>-86</v>
      </c>
    </row>
    <row r="129" spans="1:7" ht="15.6" x14ac:dyDescent="0.25">
      <c r="A129" s="95" t="s">
        <v>186</v>
      </c>
      <c r="B129" s="102">
        <v>113</v>
      </c>
      <c r="C129" s="102">
        <v>30</v>
      </c>
      <c r="D129" s="137">
        <v>-83</v>
      </c>
      <c r="E129" s="138">
        <v>81</v>
      </c>
      <c r="F129" s="102">
        <v>7</v>
      </c>
      <c r="G129" s="115">
        <v>-74</v>
      </c>
    </row>
    <row r="130" spans="1:7" ht="15.6" x14ac:dyDescent="0.25">
      <c r="A130" s="95" t="s">
        <v>102</v>
      </c>
      <c r="B130" s="102">
        <v>93</v>
      </c>
      <c r="C130" s="102">
        <v>21</v>
      </c>
      <c r="D130" s="137">
        <v>-72</v>
      </c>
      <c r="E130" s="138">
        <v>53</v>
      </c>
      <c r="F130" s="102">
        <v>2</v>
      </c>
      <c r="G130" s="115">
        <v>-51</v>
      </c>
    </row>
    <row r="131" spans="1:7" ht="15.6" x14ac:dyDescent="0.25">
      <c r="A131" s="95" t="s">
        <v>390</v>
      </c>
      <c r="B131" s="102">
        <v>85</v>
      </c>
      <c r="C131" s="102">
        <v>0</v>
      </c>
      <c r="D131" s="137">
        <v>-85</v>
      </c>
      <c r="E131" s="138">
        <v>68</v>
      </c>
      <c r="F131" s="102">
        <v>0</v>
      </c>
      <c r="G131" s="115">
        <v>-68</v>
      </c>
    </row>
    <row r="132" spans="1:7" ht="15.6" x14ac:dyDescent="0.25">
      <c r="A132" s="95" t="s">
        <v>185</v>
      </c>
      <c r="B132" s="102">
        <v>74</v>
      </c>
      <c r="C132" s="102">
        <v>55</v>
      </c>
      <c r="D132" s="137">
        <v>-19</v>
      </c>
      <c r="E132" s="138">
        <v>46</v>
      </c>
      <c r="F132" s="102">
        <v>30</v>
      </c>
      <c r="G132" s="115">
        <v>-16</v>
      </c>
    </row>
    <row r="133" spans="1:7" ht="15.6" x14ac:dyDescent="0.25">
      <c r="A133" s="95" t="s">
        <v>99</v>
      </c>
      <c r="B133" s="102">
        <v>63</v>
      </c>
      <c r="C133" s="102">
        <v>26</v>
      </c>
      <c r="D133" s="137">
        <v>-37</v>
      </c>
      <c r="E133" s="138">
        <v>37</v>
      </c>
      <c r="F133" s="102">
        <v>8</v>
      </c>
      <c r="G133" s="115">
        <v>-29</v>
      </c>
    </row>
    <row r="134" spans="1:7" ht="15.6" x14ac:dyDescent="0.25">
      <c r="A134" s="95" t="s">
        <v>187</v>
      </c>
      <c r="B134" s="102">
        <v>45</v>
      </c>
      <c r="C134" s="102">
        <v>40</v>
      </c>
      <c r="D134" s="137">
        <v>-5</v>
      </c>
      <c r="E134" s="138">
        <v>31</v>
      </c>
      <c r="F134" s="102">
        <v>24</v>
      </c>
      <c r="G134" s="115">
        <v>-7</v>
      </c>
    </row>
    <row r="135" spans="1:7" ht="15.6" x14ac:dyDescent="0.25">
      <c r="A135" s="95" t="s">
        <v>245</v>
      </c>
      <c r="B135" s="102">
        <v>45</v>
      </c>
      <c r="C135" s="102">
        <v>2</v>
      </c>
      <c r="D135" s="137">
        <v>-43</v>
      </c>
      <c r="E135" s="138">
        <v>40</v>
      </c>
      <c r="F135" s="102">
        <v>2</v>
      </c>
      <c r="G135" s="115">
        <v>-38</v>
      </c>
    </row>
    <row r="136" spans="1:7" ht="38.4" customHeight="1" x14ac:dyDescent="0.25">
      <c r="A136" s="421" t="s">
        <v>188</v>
      </c>
      <c r="B136" s="422"/>
      <c r="C136" s="422"/>
      <c r="D136" s="422"/>
      <c r="E136" s="422"/>
      <c r="F136" s="422"/>
      <c r="G136" s="423"/>
    </row>
    <row r="137" spans="1:7" ht="21" customHeight="1" x14ac:dyDescent="0.25">
      <c r="A137" s="95" t="s">
        <v>97</v>
      </c>
      <c r="B137" s="102">
        <v>2961</v>
      </c>
      <c r="C137" s="102">
        <v>574</v>
      </c>
      <c r="D137" s="134">
        <v>-2387</v>
      </c>
      <c r="E137" s="138">
        <v>2299</v>
      </c>
      <c r="F137" s="102">
        <v>270</v>
      </c>
      <c r="G137" s="204">
        <v>-2029</v>
      </c>
    </row>
    <row r="138" spans="1:7" ht="31.2" x14ac:dyDescent="0.25">
      <c r="A138" s="95" t="s">
        <v>101</v>
      </c>
      <c r="B138" s="102">
        <v>620</v>
      </c>
      <c r="C138" s="102">
        <v>87</v>
      </c>
      <c r="D138" s="137">
        <v>-533</v>
      </c>
      <c r="E138" s="138">
        <v>471</v>
      </c>
      <c r="F138" s="102">
        <v>18</v>
      </c>
      <c r="G138" s="115">
        <v>-453</v>
      </c>
    </row>
    <row r="139" spans="1:7" ht="21" customHeight="1" x14ac:dyDescent="0.25">
      <c r="A139" s="95" t="s">
        <v>112</v>
      </c>
      <c r="B139" s="102">
        <v>316</v>
      </c>
      <c r="C139" s="102">
        <v>66</v>
      </c>
      <c r="D139" s="137">
        <v>-250</v>
      </c>
      <c r="E139" s="138">
        <v>211</v>
      </c>
      <c r="F139" s="102">
        <v>13</v>
      </c>
      <c r="G139" s="115">
        <v>-198</v>
      </c>
    </row>
    <row r="140" spans="1:7" ht="21" customHeight="1" x14ac:dyDescent="0.25">
      <c r="A140" s="95" t="s">
        <v>117</v>
      </c>
      <c r="B140" s="102">
        <v>263</v>
      </c>
      <c r="C140" s="102">
        <v>40</v>
      </c>
      <c r="D140" s="137">
        <v>-223</v>
      </c>
      <c r="E140" s="138">
        <v>184</v>
      </c>
      <c r="F140" s="102">
        <v>2</v>
      </c>
      <c r="G140" s="115">
        <v>-182</v>
      </c>
    </row>
    <row r="141" spans="1:7" ht="21" customHeight="1" x14ac:dyDescent="0.25">
      <c r="A141" s="94" t="s">
        <v>109</v>
      </c>
      <c r="B141" s="102">
        <v>246</v>
      </c>
      <c r="C141" s="102">
        <v>70</v>
      </c>
      <c r="D141" s="137">
        <v>-176</v>
      </c>
      <c r="E141" s="138">
        <v>178</v>
      </c>
      <c r="F141" s="102">
        <v>36</v>
      </c>
      <c r="G141" s="115">
        <v>-142</v>
      </c>
    </row>
    <row r="142" spans="1:7" ht="21" customHeight="1" x14ac:dyDescent="0.25">
      <c r="A142" s="95" t="s">
        <v>123</v>
      </c>
      <c r="B142" s="102">
        <v>166</v>
      </c>
      <c r="C142" s="102">
        <v>44</v>
      </c>
      <c r="D142" s="137">
        <v>-122</v>
      </c>
      <c r="E142" s="138">
        <v>121</v>
      </c>
      <c r="F142" s="102">
        <v>10</v>
      </c>
      <c r="G142" s="115">
        <v>-111</v>
      </c>
    </row>
    <row r="143" spans="1:7" ht="21" customHeight="1" x14ac:dyDescent="0.25">
      <c r="A143" s="95" t="s">
        <v>136</v>
      </c>
      <c r="B143" s="102">
        <v>132</v>
      </c>
      <c r="C143" s="102">
        <v>119</v>
      </c>
      <c r="D143" s="137">
        <v>-13</v>
      </c>
      <c r="E143" s="138">
        <v>96</v>
      </c>
      <c r="F143" s="102">
        <v>15</v>
      </c>
      <c r="G143" s="115">
        <v>-81</v>
      </c>
    </row>
    <row r="144" spans="1:7" ht="21" customHeight="1" x14ac:dyDescent="0.25">
      <c r="A144" s="95" t="s">
        <v>246</v>
      </c>
      <c r="B144" s="102">
        <v>115</v>
      </c>
      <c r="C144" s="102">
        <v>7</v>
      </c>
      <c r="D144" s="137">
        <v>-108</v>
      </c>
      <c r="E144" s="138">
        <v>91</v>
      </c>
      <c r="F144" s="102">
        <v>2</v>
      </c>
      <c r="G144" s="115">
        <v>-89</v>
      </c>
    </row>
    <row r="145" spans="1:7" ht="31.2" customHeight="1" x14ac:dyDescent="0.25">
      <c r="A145" s="95" t="s">
        <v>139</v>
      </c>
      <c r="B145" s="102">
        <v>108</v>
      </c>
      <c r="C145" s="102">
        <v>24</v>
      </c>
      <c r="D145" s="137">
        <v>-84</v>
      </c>
      <c r="E145" s="138">
        <v>83</v>
      </c>
      <c r="F145" s="102">
        <v>5</v>
      </c>
      <c r="G145" s="115">
        <v>-78</v>
      </c>
    </row>
    <row r="146" spans="1:7" ht="21.6" customHeight="1" x14ac:dyDescent="0.25">
      <c r="A146" s="95" t="s">
        <v>129</v>
      </c>
      <c r="B146" s="102">
        <v>101</v>
      </c>
      <c r="C146" s="102">
        <v>38</v>
      </c>
      <c r="D146" s="137">
        <v>-63</v>
      </c>
      <c r="E146" s="138">
        <v>71</v>
      </c>
      <c r="F146" s="102">
        <v>10</v>
      </c>
      <c r="G146" s="115">
        <v>-61</v>
      </c>
    </row>
    <row r="147" spans="1:7" ht="21.6" customHeight="1" x14ac:dyDescent="0.25">
      <c r="A147" s="95" t="s">
        <v>116</v>
      </c>
      <c r="B147" s="102">
        <v>72</v>
      </c>
      <c r="C147" s="102">
        <v>25</v>
      </c>
      <c r="D147" s="137">
        <v>-47</v>
      </c>
      <c r="E147" s="138">
        <v>53</v>
      </c>
      <c r="F147" s="102">
        <v>3</v>
      </c>
      <c r="G147" s="115">
        <v>-50</v>
      </c>
    </row>
    <row r="148" spans="1:7" ht="21" customHeight="1" x14ac:dyDescent="0.25">
      <c r="A148" s="95" t="s">
        <v>211</v>
      </c>
      <c r="B148" s="102">
        <v>40</v>
      </c>
      <c r="C148" s="102">
        <v>7</v>
      </c>
      <c r="D148" s="137">
        <v>-33</v>
      </c>
      <c r="E148" s="138">
        <v>30</v>
      </c>
      <c r="F148" s="102">
        <v>0</v>
      </c>
      <c r="G148" s="115">
        <v>-30</v>
      </c>
    </row>
    <row r="149" spans="1:7" ht="21" customHeight="1" x14ac:dyDescent="0.25">
      <c r="A149" s="95" t="s">
        <v>256</v>
      </c>
      <c r="B149" s="102">
        <v>40</v>
      </c>
      <c r="C149" s="102">
        <v>0</v>
      </c>
      <c r="D149" s="137">
        <v>-40</v>
      </c>
      <c r="E149" s="138">
        <v>32</v>
      </c>
      <c r="F149" s="102">
        <v>0</v>
      </c>
      <c r="G149" s="115">
        <v>-32</v>
      </c>
    </row>
    <row r="150" spans="1:7" ht="21" customHeight="1" x14ac:dyDescent="0.25">
      <c r="A150" s="95" t="s">
        <v>135</v>
      </c>
      <c r="B150" s="102">
        <v>39</v>
      </c>
      <c r="C150" s="102">
        <v>26</v>
      </c>
      <c r="D150" s="137">
        <v>-13</v>
      </c>
      <c r="E150" s="138">
        <v>25</v>
      </c>
      <c r="F150" s="102">
        <v>4</v>
      </c>
      <c r="G150" s="115">
        <v>-21</v>
      </c>
    </row>
    <row r="151" spans="1:7" ht="47.4" customHeight="1" x14ac:dyDescent="0.25">
      <c r="A151" s="95" t="s">
        <v>125</v>
      </c>
      <c r="B151" s="102">
        <v>33</v>
      </c>
      <c r="C151" s="102">
        <v>18</v>
      </c>
      <c r="D151" s="137">
        <v>-15</v>
      </c>
      <c r="E151" s="138">
        <v>22</v>
      </c>
      <c r="F151" s="102">
        <v>0</v>
      </c>
      <c r="G151" s="115">
        <v>-22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B19" sqref="B19"/>
    </sheetView>
  </sheetViews>
  <sheetFormatPr defaultRowHeight="18" x14ac:dyDescent="0.35"/>
  <cols>
    <col min="1" max="1" width="1.33203125" style="255" hidden="1" customWidth="1"/>
    <col min="2" max="2" width="87.33203125" style="255" customWidth="1"/>
    <col min="3" max="6" width="11.6640625" style="255" customWidth="1"/>
    <col min="7" max="7" width="8.88671875" style="255"/>
    <col min="8" max="10" width="9.109375" style="255" customWidth="1"/>
    <col min="11" max="256" width="8.88671875" style="255"/>
    <col min="257" max="257" width="0" style="255" hidden="1" customWidth="1"/>
    <col min="258" max="258" width="87.33203125" style="255" customWidth="1"/>
    <col min="259" max="262" width="11.6640625" style="255" customWidth="1"/>
    <col min="263" max="263" width="8.88671875" style="255"/>
    <col min="264" max="266" width="9.109375" style="255" customWidth="1"/>
    <col min="267" max="512" width="8.88671875" style="255"/>
    <col min="513" max="513" width="0" style="255" hidden="1" customWidth="1"/>
    <col min="514" max="514" width="87.33203125" style="255" customWidth="1"/>
    <col min="515" max="518" width="11.6640625" style="255" customWidth="1"/>
    <col min="519" max="519" width="8.88671875" style="255"/>
    <col min="520" max="522" width="9.109375" style="255" customWidth="1"/>
    <col min="523" max="768" width="8.88671875" style="255"/>
    <col min="769" max="769" width="0" style="255" hidden="1" customWidth="1"/>
    <col min="770" max="770" width="87.33203125" style="255" customWidth="1"/>
    <col min="771" max="774" width="11.6640625" style="255" customWidth="1"/>
    <col min="775" max="775" width="8.88671875" style="255"/>
    <col min="776" max="778" width="9.109375" style="255" customWidth="1"/>
    <col min="779" max="1024" width="8.88671875" style="255"/>
    <col min="1025" max="1025" width="0" style="255" hidden="1" customWidth="1"/>
    <col min="1026" max="1026" width="87.33203125" style="255" customWidth="1"/>
    <col min="1027" max="1030" width="11.6640625" style="255" customWidth="1"/>
    <col min="1031" max="1031" width="8.88671875" style="255"/>
    <col min="1032" max="1034" width="9.109375" style="255" customWidth="1"/>
    <col min="1035" max="1280" width="8.88671875" style="255"/>
    <col min="1281" max="1281" width="0" style="255" hidden="1" customWidth="1"/>
    <col min="1282" max="1282" width="87.33203125" style="255" customWidth="1"/>
    <col min="1283" max="1286" width="11.6640625" style="255" customWidth="1"/>
    <col min="1287" max="1287" width="8.88671875" style="255"/>
    <col min="1288" max="1290" width="9.109375" style="255" customWidth="1"/>
    <col min="1291" max="1536" width="8.88671875" style="255"/>
    <col min="1537" max="1537" width="0" style="255" hidden="1" customWidth="1"/>
    <col min="1538" max="1538" width="87.33203125" style="255" customWidth="1"/>
    <col min="1539" max="1542" width="11.6640625" style="255" customWidth="1"/>
    <col min="1543" max="1543" width="8.88671875" style="255"/>
    <col min="1544" max="1546" width="9.109375" style="255" customWidth="1"/>
    <col min="1547" max="1792" width="8.88671875" style="255"/>
    <col min="1793" max="1793" width="0" style="255" hidden="1" customWidth="1"/>
    <col min="1794" max="1794" width="87.33203125" style="255" customWidth="1"/>
    <col min="1795" max="1798" width="11.6640625" style="255" customWidth="1"/>
    <col min="1799" max="1799" width="8.88671875" style="255"/>
    <col min="1800" max="1802" width="9.109375" style="255" customWidth="1"/>
    <col min="1803" max="2048" width="8.88671875" style="255"/>
    <col min="2049" max="2049" width="0" style="255" hidden="1" customWidth="1"/>
    <col min="2050" max="2050" width="87.33203125" style="255" customWidth="1"/>
    <col min="2051" max="2054" width="11.6640625" style="255" customWidth="1"/>
    <col min="2055" max="2055" width="8.88671875" style="255"/>
    <col min="2056" max="2058" width="9.109375" style="255" customWidth="1"/>
    <col min="2059" max="2304" width="8.88671875" style="255"/>
    <col min="2305" max="2305" width="0" style="255" hidden="1" customWidth="1"/>
    <col min="2306" max="2306" width="87.33203125" style="255" customWidth="1"/>
    <col min="2307" max="2310" width="11.6640625" style="255" customWidth="1"/>
    <col min="2311" max="2311" width="8.88671875" style="255"/>
    <col min="2312" max="2314" width="9.109375" style="255" customWidth="1"/>
    <col min="2315" max="2560" width="8.88671875" style="255"/>
    <col min="2561" max="2561" width="0" style="255" hidden="1" customWidth="1"/>
    <col min="2562" max="2562" width="87.33203125" style="255" customWidth="1"/>
    <col min="2563" max="2566" width="11.6640625" style="255" customWidth="1"/>
    <col min="2567" max="2567" width="8.88671875" style="255"/>
    <col min="2568" max="2570" width="9.109375" style="255" customWidth="1"/>
    <col min="2571" max="2816" width="8.88671875" style="255"/>
    <col min="2817" max="2817" width="0" style="255" hidden="1" customWidth="1"/>
    <col min="2818" max="2818" width="87.33203125" style="255" customWidth="1"/>
    <col min="2819" max="2822" width="11.6640625" style="255" customWidth="1"/>
    <col min="2823" max="2823" width="8.88671875" style="255"/>
    <col min="2824" max="2826" width="9.109375" style="255" customWidth="1"/>
    <col min="2827" max="3072" width="8.88671875" style="255"/>
    <col min="3073" max="3073" width="0" style="255" hidden="1" customWidth="1"/>
    <col min="3074" max="3074" width="87.33203125" style="255" customWidth="1"/>
    <col min="3075" max="3078" width="11.6640625" style="255" customWidth="1"/>
    <col min="3079" max="3079" width="8.88671875" style="255"/>
    <col min="3080" max="3082" width="9.109375" style="255" customWidth="1"/>
    <col min="3083" max="3328" width="8.88671875" style="255"/>
    <col min="3329" max="3329" width="0" style="255" hidden="1" customWidth="1"/>
    <col min="3330" max="3330" width="87.33203125" style="255" customWidth="1"/>
    <col min="3331" max="3334" width="11.6640625" style="255" customWidth="1"/>
    <col min="3335" max="3335" width="8.88671875" style="255"/>
    <col min="3336" max="3338" width="9.109375" style="255" customWidth="1"/>
    <col min="3339" max="3584" width="8.88671875" style="255"/>
    <col min="3585" max="3585" width="0" style="255" hidden="1" customWidth="1"/>
    <col min="3586" max="3586" width="87.33203125" style="255" customWidth="1"/>
    <col min="3587" max="3590" width="11.6640625" style="255" customWidth="1"/>
    <col min="3591" max="3591" width="8.88671875" style="255"/>
    <col min="3592" max="3594" width="9.109375" style="255" customWidth="1"/>
    <col min="3595" max="3840" width="8.88671875" style="255"/>
    <col min="3841" max="3841" width="0" style="255" hidden="1" customWidth="1"/>
    <col min="3842" max="3842" width="87.33203125" style="255" customWidth="1"/>
    <col min="3843" max="3846" width="11.6640625" style="255" customWidth="1"/>
    <col min="3847" max="3847" width="8.88671875" style="255"/>
    <col min="3848" max="3850" width="9.109375" style="255" customWidth="1"/>
    <col min="3851" max="4096" width="8.88671875" style="255"/>
    <col min="4097" max="4097" width="0" style="255" hidden="1" customWidth="1"/>
    <col min="4098" max="4098" width="87.33203125" style="255" customWidth="1"/>
    <col min="4099" max="4102" width="11.6640625" style="255" customWidth="1"/>
    <col min="4103" max="4103" width="8.88671875" style="255"/>
    <col min="4104" max="4106" width="9.109375" style="255" customWidth="1"/>
    <col min="4107" max="4352" width="8.88671875" style="255"/>
    <col min="4353" max="4353" width="0" style="255" hidden="1" customWidth="1"/>
    <col min="4354" max="4354" width="87.33203125" style="255" customWidth="1"/>
    <col min="4355" max="4358" width="11.6640625" style="255" customWidth="1"/>
    <col min="4359" max="4359" width="8.88671875" style="255"/>
    <col min="4360" max="4362" width="9.109375" style="255" customWidth="1"/>
    <col min="4363" max="4608" width="8.88671875" style="255"/>
    <col min="4609" max="4609" width="0" style="255" hidden="1" customWidth="1"/>
    <col min="4610" max="4610" width="87.33203125" style="255" customWidth="1"/>
    <col min="4611" max="4614" width="11.6640625" style="255" customWidth="1"/>
    <col min="4615" max="4615" width="8.88671875" style="255"/>
    <col min="4616" max="4618" width="9.109375" style="255" customWidth="1"/>
    <col min="4619" max="4864" width="8.88671875" style="255"/>
    <col min="4865" max="4865" width="0" style="255" hidden="1" customWidth="1"/>
    <col min="4866" max="4866" width="87.33203125" style="255" customWidth="1"/>
    <col min="4867" max="4870" width="11.6640625" style="255" customWidth="1"/>
    <col min="4871" max="4871" width="8.88671875" style="255"/>
    <col min="4872" max="4874" width="9.109375" style="255" customWidth="1"/>
    <col min="4875" max="5120" width="8.88671875" style="255"/>
    <col min="5121" max="5121" width="0" style="255" hidden="1" customWidth="1"/>
    <col min="5122" max="5122" width="87.33203125" style="255" customWidth="1"/>
    <col min="5123" max="5126" width="11.6640625" style="255" customWidth="1"/>
    <col min="5127" max="5127" width="8.88671875" style="255"/>
    <col min="5128" max="5130" width="9.109375" style="255" customWidth="1"/>
    <col min="5131" max="5376" width="8.88671875" style="255"/>
    <col min="5377" max="5377" width="0" style="255" hidden="1" customWidth="1"/>
    <col min="5378" max="5378" width="87.33203125" style="255" customWidth="1"/>
    <col min="5379" max="5382" width="11.6640625" style="255" customWidth="1"/>
    <col min="5383" max="5383" width="8.88671875" style="255"/>
    <col min="5384" max="5386" width="9.109375" style="255" customWidth="1"/>
    <col min="5387" max="5632" width="8.88671875" style="255"/>
    <col min="5633" max="5633" width="0" style="255" hidden="1" customWidth="1"/>
    <col min="5634" max="5634" width="87.33203125" style="255" customWidth="1"/>
    <col min="5635" max="5638" width="11.6640625" style="255" customWidth="1"/>
    <col min="5639" max="5639" width="8.88671875" style="255"/>
    <col min="5640" max="5642" width="9.109375" style="255" customWidth="1"/>
    <col min="5643" max="5888" width="8.88671875" style="255"/>
    <col min="5889" max="5889" width="0" style="255" hidden="1" customWidth="1"/>
    <col min="5890" max="5890" width="87.33203125" style="255" customWidth="1"/>
    <col min="5891" max="5894" width="11.6640625" style="255" customWidth="1"/>
    <col min="5895" max="5895" width="8.88671875" style="255"/>
    <col min="5896" max="5898" width="9.109375" style="255" customWidth="1"/>
    <col min="5899" max="6144" width="8.88671875" style="255"/>
    <col min="6145" max="6145" width="0" style="255" hidden="1" customWidth="1"/>
    <col min="6146" max="6146" width="87.33203125" style="255" customWidth="1"/>
    <col min="6147" max="6150" width="11.6640625" style="255" customWidth="1"/>
    <col min="6151" max="6151" width="8.88671875" style="255"/>
    <col min="6152" max="6154" width="9.109375" style="255" customWidth="1"/>
    <col min="6155" max="6400" width="8.88671875" style="255"/>
    <col min="6401" max="6401" width="0" style="255" hidden="1" customWidth="1"/>
    <col min="6402" max="6402" width="87.33203125" style="255" customWidth="1"/>
    <col min="6403" max="6406" width="11.6640625" style="255" customWidth="1"/>
    <col min="6407" max="6407" width="8.88671875" style="255"/>
    <col min="6408" max="6410" width="9.109375" style="255" customWidth="1"/>
    <col min="6411" max="6656" width="8.88671875" style="255"/>
    <col min="6657" max="6657" width="0" style="255" hidden="1" customWidth="1"/>
    <col min="6658" max="6658" width="87.33203125" style="255" customWidth="1"/>
    <col min="6659" max="6662" width="11.6640625" style="255" customWidth="1"/>
    <col min="6663" max="6663" width="8.88671875" style="255"/>
    <col min="6664" max="6666" width="9.109375" style="255" customWidth="1"/>
    <col min="6667" max="6912" width="8.88671875" style="255"/>
    <col min="6913" max="6913" width="0" style="255" hidden="1" customWidth="1"/>
    <col min="6914" max="6914" width="87.33203125" style="255" customWidth="1"/>
    <col min="6915" max="6918" width="11.6640625" style="255" customWidth="1"/>
    <col min="6919" max="6919" width="8.88671875" style="255"/>
    <col min="6920" max="6922" width="9.109375" style="255" customWidth="1"/>
    <col min="6923" max="7168" width="8.88671875" style="255"/>
    <col min="7169" max="7169" width="0" style="255" hidden="1" customWidth="1"/>
    <col min="7170" max="7170" width="87.33203125" style="255" customWidth="1"/>
    <col min="7171" max="7174" width="11.6640625" style="255" customWidth="1"/>
    <col min="7175" max="7175" width="8.88671875" style="255"/>
    <col min="7176" max="7178" width="9.109375" style="255" customWidth="1"/>
    <col min="7179" max="7424" width="8.88671875" style="255"/>
    <col min="7425" max="7425" width="0" style="255" hidden="1" customWidth="1"/>
    <col min="7426" max="7426" width="87.33203125" style="255" customWidth="1"/>
    <col min="7427" max="7430" width="11.6640625" style="255" customWidth="1"/>
    <col min="7431" max="7431" width="8.88671875" style="255"/>
    <col min="7432" max="7434" width="9.109375" style="255" customWidth="1"/>
    <col min="7435" max="7680" width="8.88671875" style="255"/>
    <col min="7681" max="7681" width="0" style="255" hidden="1" customWidth="1"/>
    <col min="7682" max="7682" width="87.33203125" style="255" customWidth="1"/>
    <col min="7683" max="7686" width="11.6640625" style="255" customWidth="1"/>
    <col min="7687" max="7687" width="8.88671875" style="255"/>
    <col min="7688" max="7690" width="9.109375" style="255" customWidth="1"/>
    <col min="7691" max="7936" width="8.88671875" style="255"/>
    <col min="7937" max="7937" width="0" style="255" hidden="1" customWidth="1"/>
    <col min="7938" max="7938" width="87.33203125" style="255" customWidth="1"/>
    <col min="7939" max="7942" width="11.6640625" style="255" customWidth="1"/>
    <col min="7943" max="7943" width="8.88671875" style="255"/>
    <col min="7944" max="7946" width="9.109375" style="255" customWidth="1"/>
    <col min="7947" max="8192" width="8.88671875" style="255"/>
    <col min="8193" max="8193" width="0" style="255" hidden="1" customWidth="1"/>
    <col min="8194" max="8194" width="87.33203125" style="255" customWidth="1"/>
    <col min="8195" max="8198" width="11.6640625" style="255" customWidth="1"/>
    <col min="8199" max="8199" width="8.88671875" style="255"/>
    <col min="8200" max="8202" width="9.109375" style="255" customWidth="1"/>
    <col min="8203" max="8448" width="8.88671875" style="255"/>
    <col min="8449" max="8449" width="0" style="255" hidden="1" customWidth="1"/>
    <col min="8450" max="8450" width="87.33203125" style="255" customWidth="1"/>
    <col min="8451" max="8454" width="11.6640625" style="255" customWidth="1"/>
    <col min="8455" max="8455" width="8.88671875" style="255"/>
    <col min="8456" max="8458" width="9.109375" style="255" customWidth="1"/>
    <col min="8459" max="8704" width="8.88671875" style="255"/>
    <col min="8705" max="8705" width="0" style="255" hidden="1" customWidth="1"/>
    <col min="8706" max="8706" width="87.33203125" style="255" customWidth="1"/>
    <col min="8707" max="8710" width="11.6640625" style="255" customWidth="1"/>
    <col min="8711" max="8711" width="8.88671875" style="255"/>
    <col min="8712" max="8714" width="9.109375" style="255" customWidth="1"/>
    <col min="8715" max="8960" width="8.88671875" style="255"/>
    <col min="8961" max="8961" width="0" style="255" hidden="1" customWidth="1"/>
    <col min="8962" max="8962" width="87.33203125" style="255" customWidth="1"/>
    <col min="8963" max="8966" width="11.6640625" style="255" customWidth="1"/>
    <col min="8967" max="8967" width="8.88671875" style="255"/>
    <col min="8968" max="8970" width="9.109375" style="255" customWidth="1"/>
    <col min="8971" max="9216" width="8.88671875" style="255"/>
    <col min="9217" max="9217" width="0" style="255" hidden="1" customWidth="1"/>
    <col min="9218" max="9218" width="87.33203125" style="255" customWidth="1"/>
    <col min="9219" max="9222" width="11.6640625" style="255" customWidth="1"/>
    <col min="9223" max="9223" width="8.88671875" style="255"/>
    <col min="9224" max="9226" width="9.109375" style="255" customWidth="1"/>
    <col min="9227" max="9472" width="8.88671875" style="255"/>
    <col min="9473" max="9473" width="0" style="255" hidden="1" customWidth="1"/>
    <col min="9474" max="9474" width="87.33203125" style="255" customWidth="1"/>
    <col min="9475" max="9478" width="11.6640625" style="255" customWidth="1"/>
    <col min="9479" max="9479" width="8.88671875" style="255"/>
    <col min="9480" max="9482" width="9.109375" style="255" customWidth="1"/>
    <col min="9483" max="9728" width="8.88671875" style="255"/>
    <col min="9729" max="9729" width="0" style="255" hidden="1" customWidth="1"/>
    <col min="9730" max="9730" width="87.33203125" style="255" customWidth="1"/>
    <col min="9731" max="9734" width="11.6640625" style="255" customWidth="1"/>
    <col min="9735" max="9735" width="8.88671875" style="255"/>
    <col min="9736" max="9738" width="9.109375" style="255" customWidth="1"/>
    <col min="9739" max="9984" width="8.88671875" style="255"/>
    <col min="9985" max="9985" width="0" style="255" hidden="1" customWidth="1"/>
    <col min="9986" max="9986" width="87.33203125" style="255" customWidth="1"/>
    <col min="9987" max="9990" width="11.6640625" style="255" customWidth="1"/>
    <col min="9991" max="9991" width="8.88671875" style="255"/>
    <col min="9992" max="9994" width="9.109375" style="255" customWidth="1"/>
    <col min="9995" max="10240" width="8.88671875" style="255"/>
    <col min="10241" max="10241" width="0" style="255" hidden="1" customWidth="1"/>
    <col min="10242" max="10242" width="87.33203125" style="255" customWidth="1"/>
    <col min="10243" max="10246" width="11.6640625" style="255" customWidth="1"/>
    <col min="10247" max="10247" width="8.88671875" style="255"/>
    <col min="10248" max="10250" width="9.109375" style="255" customWidth="1"/>
    <col min="10251" max="10496" width="8.88671875" style="255"/>
    <col min="10497" max="10497" width="0" style="255" hidden="1" customWidth="1"/>
    <col min="10498" max="10498" width="87.33203125" style="255" customWidth="1"/>
    <col min="10499" max="10502" width="11.6640625" style="255" customWidth="1"/>
    <col min="10503" max="10503" width="8.88671875" style="255"/>
    <col min="10504" max="10506" width="9.109375" style="255" customWidth="1"/>
    <col min="10507" max="10752" width="8.88671875" style="255"/>
    <col min="10753" max="10753" width="0" style="255" hidden="1" customWidth="1"/>
    <col min="10754" max="10754" width="87.33203125" style="255" customWidth="1"/>
    <col min="10755" max="10758" width="11.6640625" style="255" customWidth="1"/>
    <col min="10759" max="10759" width="8.88671875" style="255"/>
    <col min="10760" max="10762" width="9.109375" style="255" customWidth="1"/>
    <col min="10763" max="11008" width="8.88671875" style="255"/>
    <col min="11009" max="11009" width="0" style="255" hidden="1" customWidth="1"/>
    <col min="11010" max="11010" width="87.33203125" style="255" customWidth="1"/>
    <col min="11011" max="11014" width="11.6640625" style="255" customWidth="1"/>
    <col min="11015" max="11015" width="8.88671875" style="255"/>
    <col min="11016" max="11018" width="9.109375" style="255" customWidth="1"/>
    <col min="11019" max="11264" width="8.88671875" style="255"/>
    <col min="11265" max="11265" width="0" style="255" hidden="1" customWidth="1"/>
    <col min="11266" max="11266" width="87.33203125" style="255" customWidth="1"/>
    <col min="11267" max="11270" width="11.6640625" style="255" customWidth="1"/>
    <col min="11271" max="11271" width="8.88671875" style="255"/>
    <col min="11272" max="11274" width="9.109375" style="255" customWidth="1"/>
    <col min="11275" max="11520" width="8.88671875" style="255"/>
    <col min="11521" max="11521" width="0" style="255" hidden="1" customWidth="1"/>
    <col min="11522" max="11522" width="87.33203125" style="255" customWidth="1"/>
    <col min="11523" max="11526" width="11.6640625" style="255" customWidth="1"/>
    <col min="11527" max="11527" width="8.88671875" style="255"/>
    <col min="11528" max="11530" width="9.109375" style="255" customWidth="1"/>
    <col min="11531" max="11776" width="8.88671875" style="255"/>
    <col min="11777" max="11777" width="0" style="255" hidden="1" customWidth="1"/>
    <col min="11778" max="11778" width="87.33203125" style="255" customWidth="1"/>
    <col min="11779" max="11782" width="11.6640625" style="255" customWidth="1"/>
    <col min="11783" max="11783" width="8.88671875" style="255"/>
    <col min="11784" max="11786" width="9.109375" style="255" customWidth="1"/>
    <col min="11787" max="12032" width="8.88671875" style="255"/>
    <col min="12033" max="12033" width="0" style="255" hidden="1" customWidth="1"/>
    <col min="12034" max="12034" width="87.33203125" style="255" customWidth="1"/>
    <col min="12035" max="12038" width="11.6640625" style="255" customWidth="1"/>
    <col min="12039" max="12039" width="8.88671875" style="255"/>
    <col min="12040" max="12042" width="9.109375" style="255" customWidth="1"/>
    <col min="12043" max="12288" width="8.88671875" style="255"/>
    <col min="12289" max="12289" width="0" style="255" hidden="1" customWidth="1"/>
    <col min="12290" max="12290" width="87.33203125" style="255" customWidth="1"/>
    <col min="12291" max="12294" width="11.6640625" style="255" customWidth="1"/>
    <col min="12295" max="12295" width="8.88671875" style="255"/>
    <col min="12296" max="12298" width="9.109375" style="255" customWidth="1"/>
    <col min="12299" max="12544" width="8.88671875" style="255"/>
    <col min="12545" max="12545" width="0" style="255" hidden="1" customWidth="1"/>
    <col min="12546" max="12546" width="87.33203125" style="255" customWidth="1"/>
    <col min="12547" max="12550" width="11.6640625" style="255" customWidth="1"/>
    <col min="12551" max="12551" width="8.88671875" style="255"/>
    <col min="12552" max="12554" width="9.109375" style="255" customWidth="1"/>
    <col min="12555" max="12800" width="8.88671875" style="255"/>
    <col min="12801" max="12801" width="0" style="255" hidden="1" customWidth="1"/>
    <col min="12802" max="12802" width="87.33203125" style="255" customWidth="1"/>
    <col min="12803" max="12806" width="11.6640625" style="255" customWidth="1"/>
    <col min="12807" max="12807" width="8.88671875" style="255"/>
    <col min="12808" max="12810" width="9.109375" style="255" customWidth="1"/>
    <col min="12811" max="13056" width="8.88671875" style="255"/>
    <col min="13057" max="13057" width="0" style="255" hidden="1" customWidth="1"/>
    <col min="13058" max="13058" width="87.33203125" style="255" customWidth="1"/>
    <col min="13059" max="13062" width="11.6640625" style="255" customWidth="1"/>
    <col min="13063" max="13063" width="8.88671875" style="255"/>
    <col min="13064" max="13066" width="9.109375" style="255" customWidth="1"/>
    <col min="13067" max="13312" width="8.88671875" style="255"/>
    <col min="13313" max="13313" width="0" style="255" hidden="1" customWidth="1"/>
    <col min="13314" max="13314" width="87.33203125" style="255" customWidth="1"/>
    <col min="13315" max="13318" width="11.6640625" style="255" customWidth="1"/>
    <col min="13319" max="13319" width="8.88671875" style="255"/>
    <col min="13320" max="13322" width="9.109375" style="255" customWidth="1"/>
    <col min="13323" max="13568" width="8.88671875" style="255"/>
    <col min="13569" max="13569" width="0" style="255" hidden="1" customWidth="1"/>
    <col min="13570" max="13570" width="87.33203125" style="255" customWidth="1"/>
    <col min="13571" max="13574" width="11.6640625" style="255" customWidth="1"/>
    <col min="13575" max="13575" width="8.88671875" style="255"/>
    <col min="13576" max="13578" width="9.109375" style="255" customWidth="1"/>
    <col min="13579" max="13824" width="8.88671875" style="255"/>
    <col min="13825" max="13825" width="0" style="255" hidden="1" customWidth="1"/>
    <col min="13826" max="13826" width="87.33203125" style="255" customWidth="1"/>
    <col min="13827" max="13830" width="11.6640625" style="255" customWidth="1"/>
    <col min="13831" max="13831" width="8.88671875" style="255"/>
    <col min="13832" max="13834" width="9.109375" style="255" customWidth="1"/>
    <col min="13835" max="14080" width="8.88671875" style="255"/>
    <col min="14081" max="14081" width="0" style="255" hidden="1" customWidth="1"/>
    <col min="14082" max="14082" width="87.33203125" style="255" customWidth="1"/>
    <col min="14083" max="14086" width="11.6640625" style="255" customWidth="1"/>
    <col min="14087" max="14087" width="8.88671875" style="255"/>
    <col min="14088" max="14090" width="9.109375" style="255" customWidth="1"/>
    <col min="14091" max="14336" width="8.88671875" style="255"/>
    <col min="14337" max="14337" width="0" style="255" hidden="1" customWidth="1"/>
    <col min="14338" max="14338" width="87.33203125" style="255" customWidth="1"/>
    <col min="14339" max="14342" width="11.6640625" style="255" customWidth="1"/>
    <col min="14343" max="14343" width="8.88671875" style="255"/>
    <col min="14344" max="14346" width="9.109375" style="255" customWidth="1"/>
    <col min="14347" max="14592" width="8.88671875" style="255"/>
    <col min="14593" max="14593" width="0" style="255" hidden="1" customWidth="1"/>
    <col min="14594" max="14594" width="87.33203125" style="255" customWidth="1"/>
    <col min="14595" max="14598" width="11.6640625" style="255" customWidth="1"/>
    <col min="14599" max="14599" width="8.88671875" style="255"/>
    <col min="14600" max="14602" width="9.109375" style="255" customWidth="1"/>
    <col min="14603" max="14848" width="8.88671875" style="255"/>
    <col min="14849" max="14849" width="0" style="255" hidden="1" customWidth="1"/>
    <col min="14850" max="14850" width="87.33203125" style="255" customWidth="1"/>
    <col min="14851" max="14854" width="11.6640625" style="255" customWidth="1"/>
    <col min="14855" max="14855" width="8.88671875" style="255"/>
    <col min="14856" max="14858" width="9.109375" style="255" customWidth="1"/>
    <col min="14859" max="15104" width="8.88671875" style="255"/>
    <col min="15105" max="15105" width="0" style="255" hidden="1" customWidth="1"/>
    <col min="15106" max="15106" width="87.33203125" style="255" customWidth="1"/>
    <col min="15107" max="15110" width="11.6640625" style="255" customWidth="1"/>
    <col min="15111" max="15111" width="8.88671875" style="255"/>
    <col min="15112" max="15114" width="9.109375" style="255" customWidth="1"/>
    <col min="15115" max="15360" width="8.88671875" style="255"/>
    <col min="15361" max="15361" width="0" style="255" hidden="1" customWidth="1"/>
    <col min="15362" max="15362" width="87.33203125" style="255" customWidth="1"/>
    <col min="15363" max="15366" width="11.6640625" style="255" customWidth="1"/>
    <col min="15367" max="15367" width="8.88671875" style="255"/>
    <col min="15368" max="15370" width="9.109375" style="255" customWidth="1"/>
    <col min="15371" max="15616" width="8.88671875" style="255"/>
    <col min="15617" max="15617" width="0" style="255" hidden="1" customWidth="1"/>
    <col min="15618" max="15618" width="87.33203125" style="255" customWidth="1"/>
    <col min="15619" max="15622" width="11.6640625" style="255" customWidth="1"/>
    <col min="15623" max="15623" width="8.88671875" style="255"/>
    <col min="15624" max="15626" width="9.109375" style="255" customWidth="1"/>
    <col min="15627" max="15872" width="8.88671875" style="255"/>
    <col min="15873" max="15873" width="0" style="255" hidden="1" customWidth="1"/>
    <col min="15874" max="15874" width="87.33203125" style="255" customWidth="1"/>
    <col min="15875" max="15878" width="11.6640625" style="255" customWidth="1"/>
    <col min="15879" max="15879" width="8.88671875" style="255"/>
    <col min="15880" max="15882" width="9.109375" style="255" customWidth="1"/>
    <col min="15883" max="16128" width="8.88671875" style="255"/>
    <col min="16129" max="16129" width="0" style="255" hidden="1" customWidth="1"/>
    <col min="16130" max="16130" width="87.33203125" style="255" customWidth="1"/>
    <col min="16131" max="16134" width="11.6640625" style="255" customWidth="1"/>
    <col min="16135" max="16135" width="8.88671875" style="255"/>
    <col min="16136" max="16138" width="9.109375" style="255" customWidth="1"/>
    <col min="16139" max="16384" width="8.88671875" style="255"/>
  </cols>
  <sheetData>
    <row r="1" spans="1:14" s="238" customFormat="1" ht="21" x14ac:dyDescent="0.3">
      <c r="A1" s="386" t="s">
        <v>12</v>
      </c>
      <c r="B1" s="386"/>
      <c r="C1" s="386"/>
      <c r="D1" s="386"/>
      <c r="E1" s="386"/>
      <c r="F1" s="386"/>
    </row>
    <row r="2" spans="1:14" s="238" customFormat="1" ht="21" x14ac:dyDescent="0.3">
      <c r="A2" s="239"/>
      <c r="B2" s="385" t="s">
        <v>554</v>
      </c>
      <c r="C2" s="386"/>
      <c r="D2" s="386"/>
      <c r="E2" s="386"/>
      <c r="F2" s="386"/>
    </row>
    <row r="3" spans="1:14" s="215" customFormat="1" ht="15.6" customHeight="1" x14ac:dyDescent="0.3">
      <c r="A3" s="217"/>
      <c r="B3" s="387" t="s">
        <v>8</v>
      </c>
      <c r="C3" s="388"/>
      <c r="D3" s="388"/>
      <c r="E3" s="388"/>
      <c r="F3" s="388"/>
    </row>
    <row r="4" spans="1:14" s="215" customFormat="1" ht="15.6" customHeight="1" x14ac:dyDescent="0.3">
      <c r="A4" s="217"/>
      <c r="B4" s="387" t="s">
        <v>9</v>
      </c>
      <c r="C4" s="388"/>
      <c r="D4" s="388"/>
      <c r="E4" s="388"/>
      <c r="F4" s="388"/>
    </row>
    <row r="5" spans="1:14" s="242" customFormat="1" x14ac:dyDescent="0.3">
      <c r="A5" s="240"/>
      <c r="B5" s="240"/>
      <c r="C5" s="240"/>
      <c r="D5" s="240"/>
      <c r="E5" s="240"/>
      <c r="F5" s="241" t="s">
        <v>189</v>
      </c>
    </row>
    <row r="6" spans="1:14" s="220" customFormat="1" ht="24.75" customHeight="1" x14ac:dyDescent="0.3">
      <c r="A6" s="219"/>
      <c r="B6" s="389"/>
      <c r="C6" s="390" t="s">
        <v>555</v>
      </c>
      <c r="D6" s="390" t="s">
        <v>451</v>
      </c>
      <c r="E6" s="391" t="s">
        <v>11</v>
      </c>
      <c r="F6" s="391"/>
    </row>
    <row r="7" spans="1:14" s="220" customFormat="1" ht="39" customHeight="1" x14ac:dyDescent="0.3">
      <c r="A7" s="219"/>
      <c r="B7" s="389"/>
      <c r="C7" s="392"/>
      <c r="D7" s="392"/>
      <c r="E7" s="243" t="s">
        <v>0</v>
      </c>
      <c r="F7" s="243" t="s">
        <v>3</v>
      </c>
    </row>
    <row r="8" spans="1:14" s="244" customFormat="1" ht="22.2" customHeight="1" x14ac:dyDescent="0.3">
      <c r="B8" s="245" t="s">
        <v>2</v>
      </c>
      <c r="C8" s="246">
        <f>SUM(C10:C28)</f>
        <v>2673</v>
      </c>
      <c r="D8" s="246">
        <f>SUM(D10:D28)</f>
        <v>7479</v>
      </c>
      <c r="E8" s="247">
        <f>ROUND(D8/C8*100,1)</f>
        <v>279.8</v>
      </c>
      <c r="F8" s="248">
        <f>D8-C8</f>
        <v>4806</v>
      </c>
      <c r="H8" s="227"/>
      <c r="I8" s="227"/>
      <c r="J8" s="249"/>
      <c r="L8" s="250"/>
      <c r="N8" s="250"/>
    </row>
    <row r="9" spans="1:14" s="244" customFormat="1" ht="22.2" customHeight="1" x14ac:dyDescent="0.3">
      <c r="B9" s="251" t="s">
        <v>13</v>
      </c>
      <c r="C9" s="226"/>
      <c r="D9" s="226"/>
      <c r="E9" s="225"/>
      <c r="F9" s="226"/>
      <c r="H9" s="227"/>
      <c r="I9" s="227"/>
      <c r="J9" s="249"/>
      <c r="L9" s="250"/>
      <c r="N9" s="250"/>
    </row>
    <row r="10" spans="1:14" s="229" customFormat="1" x14ac:dyDescent="0.3">
      <c r="B10" s="252" t="s">
        <v>14</v>
      </c>
      <c r="C10" s="253">
        <v>71</v>
      </c>
      <c r="D10" s="253">
        <v>133</v>
      </c>
      <c r="E10" s="254" t="s">
        <v>556</v>
      </c>
      <c r="F10" s="253">
        <f t="shared" ref="F10:F28" si="0">D10-C10</f>
        <v>62</v>
      </c>
      <c r="H10" s="227"/>
      <c r="I10" s="227"/>
      <c r="J10" s="249"/>
      <c r="K10" s="234"/>
      <c r="L10" s="250"/>
      <c r="N10" s="250"/>
    </row>
    <row r="11" spans="1:14" s="229" customFormat="1" x14ac:dyDescent="0.3">
      <c r="B11" s="252" t="s">
        <v>15</v>
      </c>
      <c r="C11" s="253">
        <v>0</v>
      </c>
      <c r="D11" s="253">
        <v>0</v>
      </c>
      <c r="E11" s="254"/>
      <c r="F11" s="253">
        <f t="shared" si="0"/>
        <v>0</v>
      </c>
      <c r="H11" s="227"/>
      <c r="I11" s="227"/>
      <c r="J11" s="249"/>
      <c r="K11" s="234"/>
      <c r="L11" s="250"/>
      <c r="N11" s="250"/>
    </row>
    <row r="12" spans="1:14" s="229" customFormat="1" x14ac:dyDescent="0.3">
      <c r="B12" s="252" t="s">
        <v>16</v>
      </c>
      <c r="C12" s="253">
        <v>100</v>
      </c>
      <c r="D12" s="253">
        <v>50</v>
      </c>
      <c r="E12" s="254">
        <f t="shared" ref="E12:E23" si="1">ROUND(D12/C12*100,1)</f>
        <v>50</v>
      </c>
      <c r="F12" s="253">
        <f t="shared" si="0"/>
        <v>-50</v>
      </c>
      <c r="H12" s="227"/>
      <c r="I12" s="227"/>
      <c r="J12" s="249"/>
      <c r="K12" s="234"/>
      <c r="L12" s="250"/>
      <c r="N12" s="250"/>
    </row>
    <row r="13" spans="1:14" s="229" customFormat="1" x14ac:dyDescent="0.3">
      <c r="B13" s="252" t="s">
        <v>17</v>
      </c>
      <c r="C13" s="253">
        <v>519</v>
      </c>
      <c r="D13" s="253">
        <v>2078</v>
      </c>
      <c r="E13" s="254" t="s">
        <v>550</v>
      </c>
      <c r="F13" s="253">
        <f t="shared" si="0"/>
        <v>1559</v>
      </c>
      <c r="H13" s="227"/>
      <c r="I13" s="227"/>
      <c r="J13" s="249"/>
      <c r="K13" s="234"/>
      <c r="L13" s="250"/>
      <c r="N13" s="250"/>
    </row>
    <row r="14" spans="1:14" s="229" customFormat="1" x14ac:dyDescent="0.3">
      <c r="B14" s="252" t="s">
        <v>18</v>
      </c>
      <c r="C14" s="253">
        <v>7</v>
      </c>
      <c r="D14" s="253">
        <v>0</v>
      </c>
      <c r="E14" s="254">
        <f t="shared" si="1"/>
        <v>0</v>
      </c>
      <c r="F14" s="253">
        <f t="shared" si="0"/>
        <v>-7</v>
      </c>
      <c r="H14" s="227"/>
      <c r="I14" s="227"/>
      <c r="J14" s="249"/>
      <c r="K14" s="234"/>
      <c r="L14" s="250"/>
      <c r="N14" s="250"/>
    </row>
    <row r="15" spans="1:14" s="229" customFormat="1" x14ac:dyDescent="0.3">
      <c r="B15" s="252" t="s">
        <v>19</v>
      </c>
      <c r="C15" s="253">
        <v>6</v>
      </c>
      <c r="D15" s="253">
        <v>0</v>
      </c>
      <c r="E15" s="254">
        <f t="shared" si="1"/>
        <v>0</v>
      </c>
      <c r="F15" s="253">
        <f t="shared" si="0"/>
        <v>-6</v>
      </c>
      <c r="H15" s="227"/>
      <c r="I15" s="227"/>
      <c r="J15" s="249"/>
      <c r="K15" s="234"/>
      <c r="L15" s="250"/>
      <c r="N15" s="250"/>
    </row>
    <row r="16" spans="1:14" s="229" customFormat="1" ht="36" x14ac:dyDescent="0.3">
      <c r="B16" s="252" t="s">
        <v>20</v>
      </c>
      <c r="C16" s="253">
        <v>0</v>
      </c>
      <c r="D16" s="253">
        <v>2</v>
      </c>
      <c r="E16" s="254"/>
      <c r="F16" s="253">
        <f t="shared" si="0"/>
        <v>2</v>
      </c>
      <c r="H16" s="227"/>
      <c r="I16" s="227"/>
      <c r="J16" s="249"/>
      <c r="K16" s="234"/>
      <c r="L16" s="250"/>
      <c r="N16" s="250"/>
    </row>
    <row r="17" spans="2:14" s="229" customFormat="1" x14ac:dyDescent="0.3">
      <c r="B17" s="252" t="s">
        <v>21</v>
      </c>
      <c r="C17" s="253">
        <v>249</v>
      </c>
      <c r="D17" s="253">
        <v>0</v>
      </c>
      <c r="E17" s="254">
        <f t="shared" si="1"/>
        <v>0</v>
      </c>
      <c r="F17" s="253">
        <f t="shared" si="0"/>
        <v>-249</v>
      </c>
      <c r="H17" s="227"/>
      <c r="I17" s="227"/>
      <c r="J17" s="249"/>
      <c r="K17" s="234"/>
      <c r="L17" s="250"/>
      <c r="N17" s="250"/>
    </row>
    <row r="18" spans="2:14" s="229" customFormat="1" x14ac:dyDescent="0.3">
      <c r="B18" s="252" t="s">
        <v>22</v>
      </c>
      <c r="C18" s="253">
        <v>0</v>
      </c>
      <c r="D18" s="253">
        <v>0</v>
      </c>
      <c r="E18" s="254"/>
      <c r="F18" s="253">
        <f t="shared" si="0"/>
        <v>0</v>
      </c>
      <c r="H18" s="227"/>
      <c r="I18" s="227"/>
      <c r="J18" s="249"/>
      <c r="K18" s="234"/>
      <c r="L18" s="250"/>
      <c r="N18" s="250"/>
    </row>
    <row r="19" spans="2:14" s="229" customFormat="1" x14ac:dyDescent="0.3">
      <c r="B19" s="252" t="s">
        <v>23</v>
      </c>
      <c r="C19" s="253">
        <v>1</v>
      </c>
      <c r="D19" s="253">
        <v>7</v>
      </c>
      <c r="E19" s="254" t="s">
        <v>557</v>
      </c>
      <c r="F19" s="253">
        <f t="shared" si="0"/>
        <v>6</v>
      </c>
      <c r="H19" s="227"/>
      <c r="I19" s="227"/>
      <c r="J19" s="249"/>
      <c r="K19" s="234"/>
      <c r="L19" s="250"/>
      <c r="N19" s="250"/>
    </row>
    <row r="20" spans="2:14" s="229" customFormat="1" x14ac:dyDescent="0.3">
      <c r="B20" s="252" t="s">
        <v>24</v>
      </c>
      <c r="C20" s="253">
        <v>0</v>
      </c>
      <c r="D20" s="253">
        <v>0</v>
      </c>
      <c r="E20" s="254"/>
      <c r="F20" s="253">
        <f t="shared" si="0"/>
        <v>0</v>
      </c>
      <c r="H20" s="227"/>
      <c r="I20" s="227"/>
      <c r="J20" s="249"/>
      <c r="K20" s="234"/>
      <c r="L20" s="250"/>
      <c r="N20" s="250"/>
    </row>
    <row r="21" spans="2:14" s="229" customFormat="1" x14ac:dyDescent="0.3">
      <c r="B21" s="252" t="s">
        <v>25</v>
      </c>
      <c r="C21" s="253">
        <v>0</v>
      </c>
      <c r="D21" s="253">
        <v>12</v>
      </c>
      <c r="E21" s="254"/>
      <c r="F21" s="253">
        <f t="shared" si="0"/>
        <v>12</v>
      </c>
      <c r="H21" s="227"/>
      <c r="I21" s="227"/>
      <c r="J21" s="249"/>
      <c r="K21" s="234"/>
      <c r="L21" s="250"/>
      <c r="N21" s="250"/>
    </row>
    <row r="22" spans="2:14" s="229" customFormat="1" x14ac:dyDescent="0.3">
      <c r="B22" s="252" t="s">
        <v>26</v>
      </c>
      <c r="C22" s="253">
        <v>29</v>
      </c>
      <c r="D22" s="253">
        <v>3</v>
      </c>
      <c r="E22" s="254">
        <f t="shared" si="1"/>
        <v>10.3</v>
      </c>
      <c r="F22" s="253">
        <f t="shared" si="0"/>
        <v>-26</v>
      </c>
      <c r="H22" s="227"/>
      <c r="I22" s="227"/>
      <c r="J22" s="249"/>
      <c r="K22" s="234"/>
      <c r="L22" s="250"/>
      <c r="N22" s="250"/>
    </row>
    <row r="23" spans="2:14" s="229" customFormat="1" x14ac:dyDescent="0.3">
      <c r="B23" s="252" t="s">
        <v>27</v>
      </c>
      <c r="C23" s="253">
        <v>7</v>
      </c>
      <c r="D23" s="253">
        <v>0</v>
      </c>
      <c r="E23" s="254">
        <f t="shared" si="1"/>
        <v>0</v>
      </c>
      <c r="F23" s="253">
        <f t="shared" si="0"/>
        <v>-7</v>
      </c>
      <c r="H23" s="227"/>
      <c r="I23" s="227"/>
      <c r="J23" s="249"/>
      <c r="K23" s="234"/>
      <c r="L23" s="250"/>
      <c r="N23" s="250"/>
    </row>
    <row r="24" spans="2:14" s="229" customFormat="1" x14ac:dyDescent="0.3">
      <c r="B24" s="252" t="s">
        <v>28</v>
      </c>
      <c r="C24" s="253">
        <v>712</v>
      </c>
      <c r="D24" s="253">
        <v>3333</v>
      </c>
      <c r="E24" s="254" t="s">
        <v>558</v>
      </c>
      <c r="F24" s="253">
        <f t="shared" si="0"/>
        <v>2621</v>
      </c>
      <c r="H24" s="227"/>
      <c r="I24" s="227"/>
      <c r="J24" s="249"/>
      <c r="K24" s="234"/>
      <c r="L24" s="250"/>
      <c r="N24" s="250"/>
    </row>
    <row r="25" spans="2:14" s="229" customFormat="1" x14ac:dyDescent="0.3">
      <c r="B25" s="252" t="s">
        <v>29</v>
      </c>
      <c r="C25" s="253">
        <v>11</v>
      </c>
      <c r="D25" s="253">
        <v>178</v>
      </c>
      <c r="E25" s="254" t="s">
        <v>559</v>
      </c>
      <c r="F25" s="253">
        <f t="shared" si="0"/>
        <v>167</v>
      </c>
      <c r="H25" s="227"/>
      <c r="I25" s="227"/>
      <c r="J25" s="249"/>
      <c r="K25" s="234"/>
      <c r="L25" s="250"/>
      <c r="N25" s="250"/>
    </row>
    <row r="26" spans="2:14" s="229" customFormat="1" x14ac:dyDescent="0.3">
      <c r="B26" s="252" t="s">
        <v>30</v>
      </c>
      <c r="C26" s="253">
        <v>961</v>
      </c>
      <c r="D26" s="253">
        <v>1409</v>
      </c>
      <c r="E26" s="254" t="s">
        <v>523</v>
      </c>
      <c r="F26" s="253">
        <f t="shared" si="0"/>
        <v>448</v>
      </c>
      <c r="H26" s="227"/>
      <c r="I26" s="227"/>
      <c r="J26" s="249"/>
      <c r="K26" s="234"/>
      <c r="L26" s="250"/>
      <c r="N26" s="250"/>
    </row>
    <row r="27" spans="2:14" s="229" customFormat="1" x14ac:dyDescent="0.3">
      <c r="B27" s="252" t="s">
        <v>31</v>
      </c>
      <c r="C27" s="253">
        <v>0</v>
      </c>
      <c r="D27" s="253">
        <v>274</v>
      </c>
      <c r="E27" s="254"/>
      <c r="F27" s="253">
        <f t="shared" si="0"/>
        <v>274</v>
      </c>
      <c r="H27" s="227"/>
      <c r="I27" s="227"/>
      <c r="J27" s="249"/>
      <c r="K27" s="234"/>
      <c r="L27" s="250"/>
      <c r="N27" s="250"/>
    </row>
    <row r="28" spans="2:14" s="229" customFormat="1" x14ac:dyDescent="0.3">
      <c r="B28" s="252" t="s">
        <v>32</v>
      </c>
      <c r="C28" s="253">
        <v>0</v>
      </c>
      <c r="D28" s="253">
        <v>0</v>
      </c>
      <c r="E28" s="254"/>
      <c r="F28" s="253">
        <f t="shared" si="0"/>
        <v>0</v>
      </c>
      <c r="H28" s="227"/>
      <c r="I28" s="227"/>
      <c r="J28" s="249"/>
      <c r="K28" s="234"/>
      <c r="L28" s="250"/>
      <c r="N28" s="250"/>
    </row>
    <row r="29" spans="2:14" x14ac:dyDescent="0.35">
      <c r="H29" s="227"/>
      <c r="I29" s="22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I47" sqref="I47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402" t="s">
        <v>337</v>
      </c>
      <c r="C1" s="402"/>
      <c r="D1" s="402"/>
    </row>
    <row r="2" spans="1:6" ht="20.25" customHeight="1" x14ac:dyDescent="0.3">
      <c r="B2" s="402" t="s">
        <v>89</v>
      </c>
      <c r="C2" s="402"/>
      <c r="D2" s="402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451</v>
      </c>
      <c r="D4" s="169" t="s">
        <v>452</v>
      </c>
    </row>
    <row r="5" spans="1:6" x14ac:dyDescent="0.3">
      <c r="A5" s="78">
        <v>1</v>
      </c>
      <c r="B5" s="79" t="s">
        <v>97</v>
      </c>
      <c r="C5" s="102">
        <v>1663</v>
      </c>
      <c r="D5" s="102">
        <v>1314</v>
      </c>
      <c r="F5" s="98"/>
    </row>
    <row r="6" spans="1:6" ht="31.2" x14ac:dyDescent="0.3">
      <c r="A6" s="78">
        <v>2</v>
      </c>
      <c r="B6" s="79" t="s">
        <v>115</v>
      </c>
      <c r="C6" s="102">
        <v>903</v>
      </c>
      <c r="D6" s="102">
        <v>744</v>
      </c>
      <c r="F6" s="98"/>
    </row>
    <row r="7" spans="1:6" x14ac:dyDescent="0.3">
      <c r="A7" s="78">
        <v>3</v>
      </c>
      <c r="B7" s="79" t="s">
        <v>98</v>
      </c>
      <c r="C7" s="102">
        <v>839</v>
      </c>
      <c r="D7" s="102">
        <v>584</v>
      </c>
      <c r="F7" s="98"/>
    </row>
    <row r="8" spans="1:6" s="80" customFormat="1" x14ac:dyDescent="0.3">
      <c r="A8" s="78">
        <v>4</v>
      </c>
      <c r="B8" s="79" t="s">
        <v>103</v>
      </c>
      <c r="C8" s="102">
        <v>711</v>
      </c>
      <c r="D8" s="102">
        <v>510</v>
      </c>
      <c r="F8" s="98"/>
    </row>
    <row r="9" spans="1:6" s="80" customFormat="1" x14ac:dyDescent="0.3">
      <c r="A9" s="78">
        <v>5</v>
      </c>
      <c r="B9" s="79" t="s">
        <v>100</v>
      </c>
      <c r="C9" s="102">
        <v>631</v>
      </c>
      <c r="D9" s="102">
        <v>442</v>
      </c>
      <c r="F9" s="98"/>
    </row>
    <row r="10" spans="1:6" s="80" customFormat="1" x14ac:dyDescent="0.3">
      <c r="A10" s="78">
        <v>6</v>
      </c>
      <c r="B10" s="79" t="s">
        <v>101</v>
      </c>
      <c r="C10" s="102">
        <v>596</v>
      </c>
      <c r="D10" s="102">
        <v>454</v>
      </c>
      <c r="F10" s="98"/>
    </row>
    <row r="11" spans="1:6" s="80" customFormat="1" x14ac:dyDescent="0.3">
      <c r="A11" s="78">
        <v>7</v>
      </c>
      <c r="B11" s="79" t="s">
        <v>104</v>
      </c>
      <c r="C11" s="102">
        <v>576</v>
      </c>
      <c r="D11" s="102">
        <v>373</v>
      </c>
      <c r="F11" s="98"/>
    </row>
    <row r="12" spans="1:6" s="80" customFormat="1" x14ac:dyDescent="0.3">
      <c r="A12" s="78">
        <v>8</v>
      </c>
      <c r="B12" s="79" t="s">
        <v>105</v>
      </c>
      <c r="C12" s="102">
        <v>504</v>
      </c>
      <c r="D12" s="102">
        <v>351</v>
      </c>
      <c r="F12" s="98"/>
    </row>
    <row r="13" spans="1:6" s="80" customFormat="1" ht="31.2" x14ac:dyDescent="0.3">
      <c r="A13" s="78">
        <v>9</v>
      </c>
      <c r="B13" s="79" t="s">
        <v>121</v>
      </c>
      <c r="C13" s="102">
        <v>477</v>
      </c>
      <c r="D13" s="102">
        <v>356</v>
      </c>
      <c r="F13" s="98"/>
    </row>
    <row r="14" spans="1:6" s="80" customFormat="1" x14ac:dyDescent="0.3">
      <c r="A14" s="78">
        <v>10</v>
      </c>
      <c r="B14" s="79" t="s">
        <v>110</v>
      </c>
      <c r="C14" s="102">
        <v>270</v>
      </c>
      <c r="D14" s="102">
        <v>170</v>
      </c>
      <c r="F14" s="98"/>
    </row>
    <row r="15" spans="1:6" s="80" customFormat="1" ht="78" x14ac:dyDescent="0.3">
      <c r="A15" s="78">
        <v>11</v>
      </c>
      <c r="B15" s="79" t="s">
        <v>215</v>
      </c>
      <c r="C15" s="102">
        <v>267</v>
      </c>
      <c r="D15" s="102">
        <v>165</v>
      </c>
      <c r="F15" s="98"/>
    </row>
    <row r="16" spans="1:6" s="80" customFormat="1" x14ac:dyDescent="0.3">
      <c r="A16" s="78">
        <v>12</v>
      </c>
      <c r="B16" s="79" t="s">
        <v>145</v>
      </c>
      <c r="C16" s="102">
        <v>259</v>
      </c>
      <c r="D16" s="102">
        <v>207</v>
      </c>
      <c r="F16" s="98"/>
    </row>
    <row r="17" spans="1:6" s="80" customFormat="1" ht="15.6" customHeight="1" x14ac:dyDescent="0.3">
      <c r="A17" s="78">
        <v>13</v>
      </c>
      <c r="B17" s="79" t="s">
        <v>117</v>
      </c>
      <c r="C17" s="102">
        <v>194</v>
      </c>
      <c r="D17" s="102">
        <v>137</v>
      </c>
      <c r="F17" s="98"/>
    </row>
    <row r="18" spans="1:6" s="80" customFormat="1" x14ac:dyDescent="0.3">
      <c r="A18" s="78">
        <v>14</v>
      </c>
      <c r="B18" s="79" t="s">
        <v>128</v>
      </c>
      <c r="C18" s="102">
        <v>178</v>
      </c>
      <c r="D18" s="102">
        <v>114</v>
      </c>
      <c r="F18" s="98"/>
    </row>
    <row r="19" spans="1:6" s="80" customFormat="1" x14ac:dyDescent="0.3">
      <c r="A19" s="78">
        <v>15</v>
      </c>
      <c r="B19" s="79" t="s">
        <v>141</v>
      </c>
      <c r="C19" s="102">
        <v>167</v>
      </c>
      <c r="D19" s="102">
        <v>132</v>
      </c>
      <c r="F19" s="98"/>
    </row>
    <row r="20" spans="1:6" s="80" customFormat="1" ht="46.8" x14ac:dyDescent="0.3">
      <c r="A20" s="78">
        <v>16</v>
      </c>
      <c r="B20" s="79" t="s">
        <v>210</v>
      </c>
      <c r="C20" s="102">
        <v>166</v>
      </c>
      <c r="D20" s="102">
        <v>138</v>
      </c>
      <c r="F20" s="98"/>
    </row>
    <row r="21" spans="1:6" s="80" customFormat="1" x14ac:dyDescent="0.3">
      <c r="A21" s="78">
        <v>17</v>
      </c>
      <c r="B21" s="79" t="s">
        <v>107</v>
      </c>
      <c r="C21" s="102">
        <v>159</v>
      </c>
      <c r="D21" s="102">
        <v>93</v>
      </c>
      <c r="F21" s="98"/>
    </row>
    <row r="22" spans="1:6" s="80" customFormat="1" ht="31.2" x14ac:dyDescent="0.3">
      <c r="A22" s="78">
        <v>18</v>
      </c>
      <c r="B22" s="79" t="s">
        <v>165</v>
      </c>
      <c r="C22" s="102">
        <v>141</v>
      </c>
      <c r="D22" s="102">
        <v>114</v>
      </c>
      <c r="F22" s="98"/>
    </row>
    <row r="23" spans="1:6" s="80" customFormat="1" x14ac:dyDescent="0.3">
      <c r="A23" s="78">
        <v>19</v>
      </c>
      <c r="B23" s="79" t="s">
        <v>164</v>
      </c>
      <c r="C23" s="102">
        <v>126</v>
      </c>
      <c r="D23" s="102">
        <v>86</v>
      </c>
      <c r="F23" s="98"/>
    </row>
    <row r="24" spans="1:6" s="80" customFormat="1" x14ac:dyDescent="0.3">
      <c r="A24" s="78">
        <v>20</v>
      </c>
      <c r="B24" s="79" t="s">
        <v>120</v>
      </c>
      <c r="C24" s="102">
        <v>113</v>
      </c>
      <c r="D24" s="102">
        <v>75</v>
      </c>
      <c r="F24" s="98"/>
    </row>
    <row r="25" spans="1:6" s="80" customFormat="1" x14ac:dyDescent="0.3">
      <c r="A25" s="78">
        <v>21</v>
      </c>
      <c r="B25" s="79" t="s">
        <v>246</v>
      </c>
      <c r="C25" s="102">
        <v>113</v>
      </c>
      <c r="D25" s="102">
        <v>89</v>
      </c>
      <c r="F25" s="98"/>
    </row>
    <row r="26" spans="1:6" s="80" customFormat="1" ht="31.2" x14ac:dyDescent="0.3">
      <c r="A26" s="78">
        <v>22</v>
      </c>
      <c r="B26" s="79" t="s">
        <v>219</v>
      </c>
      <c r="C26" s="102">
        <v>111</v>
      </c>
      <c r="D26" s="102">
        <v>86</v>
      </c>
      <c r="F26" s="98"/>
    </row>
    <row r="27" spans="1:6" s="80" customFormat="1" x14ac:dyDescent="0.3">
      <c r="A27" s="78">
        <v>23</v>
      </c>
      <c r="B27" s="79" t="s">
        <v>148</v>
      </c>
      <c r="C27" s="102">
        <v>105</v>
      </c>
      <c r="D27" s="102">
        <v>70</v>
      </c>
      <c r="F27" s="98"/>
    </row>
    <row r="28" spans="1:6" s="80" customFormat="1" x14ac:dyDescent="0.3">
      <c r="A28" s="78">
        <v>24</v>
      </c>
      <c r="B28" s="79" t="s">
        <v>139</v>
      </c>
      <c r="C28" s="102">
        <v>104</v>
      </c>
      <c r="D28" s="102">
        <v>80</v>
      </c>
      <c r="F28" s="98"/>
    </row>
    <row r="29" spans="1:6" s="80" customFormat="1" x14ac:dyDescent="0.3">
      <c r="A29" s="78">
        <v>25</v>
      </c>
      <c r="B29" s="79" t="s">
        <v>137</v>
      </c>
      <c r="C29" s="102">
        <v>103</v>
      </c>
      <c r="D29" s="102">
        <v>76</v>
      </c>
      <c r="F29" s="98"/>
    </row>
    <row r="30" spans="1:6" s="80" customFormat="1" ht="31.2" x14ac:dyDescent="0.3">
      <c r="A30" s="78">
        <v>26</v>
      </c>
      <c r="B30" s="79" t="s">
        <v>212</v>
      </c>
      <c r="C30" s="102">
        <v>101</v>
      </c>
      <c r="D30" s="102">
        <v>85</v>
      </c>
      <c r="F30" s="98"/>
    </row>
    <row r="31" spans="1:6" s="80" customFormat="1" x14ac:dyDescent="0.3">
      <c r="A31" s="78">
        <v>27</v>
      </c>
      <c r="B31" s="79" t="s">
        <v>129</v>
      </c>
      <c r="C31" s="102">
        <v>99</v>
      </c>
      <c r="D31" s="102">
        <v>71</v>
      </c>
      <c r="F31" s="98"/>
    </row>
    <row r="32" spans="1:6" s="80" customFormat="1" x14ac:dyDescent="0.3">
      <c r="A32" s="78">
        <v>28</v>
      </c>
      <c r="B32" s="79" t="s">
        <v>388</v>
      </c>
      <c r="C32" s="102">
        <v>96</v>
      </c>
      <c r="D32" s="102">
        <v>82</v>
      </c>
      <c r="F32" s="98"/>
    </row>
    <row r="33" spans="1:6" s="80" customFormat="1" ht="15.6" customHeight="1" x14ac:dyDescent="0.3">
      <c r="A33" s="78">
        <v>29</v>
      </c>
      <c r="B33" s="79" t="s">
        <v>161</v>
      </c>
      <c r="C33" s="102">
        <v>96</v>
      </c>
      <c r="D33" s="102">
        <v>60</v>
      </c>
      <c r="F33" s="98"/>
    </row>
    <row r="34" spans="1:6" s="80" customFormat="1" x14ac:dyDescent="0.3">
      <c r="A34" s="78">
        <v>30</v>
      </c>
      <c r="B34" s="79" t="s">
        <v>170</v>
      </c>
      <c r="C34" s="102">
        <v>95</v>
      </c>
      <c r="D34" s="102">
        <v>84</v>
      </c>
      <c r="F34" s="98"/>
    </row>
    <row r="35" spans="1:6" s="80" customFormat="1" x14ac:dyDescent="0.3">
      <c r="A35" s="78">
        <v>31</v>
      </c>
      <c r="B35" s="81" t="s">
        <v>204</v>
      </c>
      <c r="C35" s="102">
        <v>95</v>
      </c>
      <c r="D35" s="102">
        <v>70</v>
      </c>
      <c r="F35" s="98"/>
    </row>
    <row r="36" spans="1:6" s="80" customFormat="1" x14ac:dyDescent="0.3">
      <c r="A36" s="78">
        <v>32</v>
      </c>
      <c r="B36" s="79" t="s">
        <v>132</v>
      </c>
      <c r="C36" s="102">
        <v>95</v>
      </c>
      <c r="D36" s="102">
        <v>59</v>
      </c>
      <c r="F36" s="98"/>
    </row>
    <row r="37" spans="1:6" s="80" customFormat="1" x14ac:dyDescent="0.3">
      <c r="A37" s="78">
        <v>33</v>
      </c>
      <c r="B37" s="79" t="s">
        <v>338</v>
      </c>
      <c r="C37" s="102">
        <v>93</v>
      </c>
      <c r="D37" s="102">
        <v>76</v>
      </c>
      <c r="F37" s="98"/>
    </row>
    <row r="38" spans="1:6" s="80" customFormat="1" x14ac:dyDescent="0.3">
      <c r="A38" s="78">
        <v>34</v>
      </c>
      <c r="B38" s="79" t="s">
        <v>167</v>
      </c>
      <c r="C38" s="102">
        <v>93</v>
      </c>
      <c r="D38" s="102">
        <v>67</v>
      </c>
      <c r="F38" s="98"/>
    </row>
    <row r="39" spans="1:6" s="80" customFormat="1" x14ac:dyDescent="0.3">
      <c r="A39" s="78">
        <v>35</v>
      </c>
      <c r="B39" s="79" t="s">
        <v>123</v>
      </c>
      <c r="C39" s="102">
        <v>92</v>
      </c>
      <c r="D39" s="102">
        <v>70</v>
      </c>
      <c r="F39" s="98"/>
    </row>
    <row r="40" spans="1:6" s="80" customFormat="1" x14ac:dyDescent="0.3">
      <c r="A40" s="78">
        <v>36</v>
      </c>
      <c r="B40" s="79" t="s">
        <v>126</v>
      </c>
      <c r="C40" s="102">
        <v>92</v>
      </c>
      <c r="D40" s="102">
        <v>68</v>
      </c>
      <c r="F40" s="98"/>
    </row>
    <row r="41" spans="1:6" x14ac:dyDescent="0.3">
      <c r="A41" s="78">
        <v>37</v>
      </c>
      <c r="B41" s="82" t="s">
        <v>163</v>
      </c>
      <c r="C41" s="83">
        <v>84</v>
      </c>
      <c r="D41" s="83">
        <v>59</v>
      </c>
      <c r="F41" s="98"/>
    </row>
    <row r="42" spans="1:6" x14ac:dyDescent="0.3">
      <c r="A42" s="78">
        <v>38</v>
      </c>
      <c r="B42" s="84" t="s">
        <v>122</v>
      </c>
      <c r="C42" s="83">
        <v>83</v>
      </c>
      <c r="D42" s="83">
        <v>45</v>
      </c>
      <c r="F42" s="98"/>
    </row>
    <row r="43" spans="1:6" x14ac:dyDescent="0.3">
      <c r="A43" s="78">
        <v>39</v>
      </c>
      <c r="B43" s="79" t="s">
        <v>162</v>
      </c>
      <c r="C43" s="83">
        <v>81</v>
      </c>
      <c r="D43" s="83">
        <v>54</v>
      </c>
      <c r="F43" s="98"/>
    </row>
    <row r="44" spans="1:6" x14ac:dyDescent="0.3">
      <c r="A44" s="78">
        <v>40</v>
      </c>
      <c r="B44" s="79" t="s">
        <v>112</v>
      </c>
      <c r="C44" s="83">
        <v>79</v>
      </c>
      <c r="D44" s="83">
        <v>60</v>
      </c>
      <c r="F44" s="98"/>
    </row>
    <row r="45" spans="1:6" ht="31.2" x14ac:dyDescent="0.3">
      <c r="A45" s="78">
        <v>41</v>
      </c>
      <c r="B45" s="79" t="s">
        <v>216</v>
      </c>
      <c r="C45" s="83">
        <v>78</v>
      </c>
      <c r="D45" s="83">
        <v>36</v>
      </c>
      <c r="F45" s="98"/>
    </row>
    <row r="46" spans="1:6" x14ac:dyDescent="0.3">
      <c r="A46" s="78">
        <v>42</v>
      </c>
      <c r="B46" s="79" t="s">
        <v>168</v>
      </c>
      <c r="C46" s="83">
        <v>77</v>
      </c>
      <c r="D46" s="83">
        <v>55</v>
      </c>
      <c r="F46" s="98"/>
    </row>
    <row r="47" spans="1:6" ht="31.2" x14ac:dyDescent="0.3">
      <c r="A47" s="78">
        <v>43</v>
      </c>
      <c r="B47" s="85" t="s">
        <v>114</v>
      </c>
      <c r="C47" s="83">
        <v>74</v>
      </c>
      <c r="D47" s="83">
        <v>56</v>
      </c>
      <c r="F47" s="98"/>
    </row>
    <row r="48" spans="1:6" x14ac:dyDescent="0.3">
      <c r="A48" s="78">
        <v>44</v>
      </c>
      <c r="B48" s="85" t="s">
        <v>390</v>
      </c>
      <c r="C48" s="83">
        <v>74</v>
      </c>
      <c r="D48" s="83">
        <v>59</v>
      </c>
      <c r="F48" s="98"/>
    </row>
    <row r="49" spans="1:6" x14ac:dyDescent="0.3">
      <c r="A49" s="78">
        <v>45</v>
      </c>
      <c r="B49" s="85" t="s">
        <v>124</v>
      </c>
      <c r="C49" s="83">
        <v>72</v>
      </c>
      <c r="D49" s="83">
        <v>43</v>
      </c>
      <c r="F49" s="98"/>
    </row>
    <row r="50" spans="1:6" x14ac:dyDescent="0.3">
      <c r="A50" s="78">
        <v>46</v>
      </c>
      <c r="B50" s="85" t="s">
        <v>207</v>
      </c>
      <c r="C50" s="83">
        <v>69</v>
      </c>
      <c r="D50" s="83">
        <v>40</v>
      </c>
      <c r="F50" s="98"/>
    </row>
    <row r="51" spans="1:6" ht="31.2" x14ac:dyDescent="0.3">
      <c r="A51" s="78">
        <v>47</v>
      </c>
      <c r="B51" s="85" t="s">
        <v>253</v>
      </c>
      <c r="C51" s="83">
        <v>67</v>
      </c>
      <c r="D51" s="83">
        <v>52</v>
      </c>
      <c r="F51" s="98"/>
    </row>
    <row r="52" spans="1:6" x14ac:dyDescent="0.3">
      <c r="A52" s="78">
        <v>48</v>
      </c>
      <c r="B52" s="85" t="s">
        <v>138</v>
      </c>
      <c r="C52" s="83">
        <v>65</v>
      </c>
      <c r="D52" s="83">
        <v>47</v>
      </c>
      <c r="F52" s="98"/>
    </row>
    <row r="53" spans="1:6" x14ac:dyDescent="0.3">
      <c r="A53" s="78">
        <v>49</v>
      </c>
      <c r="B53" s="85" t="s">
        <v>176</v>
      </c>
      <c r="C53" s="83">
        <v>64</v>
      </c>
      <c r="D53" s="83">
        <v>34</v>
      </c>
      <c r="F53" s="98"/>
    </row>
    <row r="54" spans="1:6" x14ac:dyDescent="0.3">
      <c r="A54" s="78">
        <v>50</v>
      </c>
      <c r="B54" s="84" t="s">
        <v>223</v>
      </c>
      <c r="C54" s="83">
        <v>63</v>
      </c>
      <c r="D54" s="83">
        <v>44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11" sqref="B11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402" t="s">
        <v>339</v>
      </c>
      <c r="B1" s="402"/>
      <c r="C1" s="402"/>
    </row>
    <row r="2" spans="1:9" s="88" customFormat="1" ht="20.399999999999999" x14ac:dyDescent="0.35">
      <c r="A2" s="406" t="s">
        <v>143</v>
      </c>
      <c r="B2" s="406"/>
      <c r="C2" s="406"/>
    </row>
    <row r="4" spans="1:9" s="77" customFormat="1" ht="35.4" customHeight="1" x14ac:dyDescent="0.3">
      <c r="A4" s="170" t="s">
        <v>90</v>
      </c>
      <c r="B4" s="171" t="s">
        <v>451</v>
      </c>
      <c r="C4" s="169" t="s">
        <v>452</v>
      </c>
    </row>
    <row r="5" spans="1:9" ht="38.4" customHeight="1" x14ac:dyDescent="0.25">
      <c r="A5" s="404" t="s">
        <v>144</v>
      </c>
      <c r="B5" s="404"/>
      <c r="C5" s="404"/>
      <c r="I5" s="93"/>
    </row>
    <row r="6" spans="1:9" ht="19.2" customHeight="1" x14ac:dyDescent="0.25">
      <c r="A6" s="94" t="s">
        <v>145</v>
      </c>
      <c r="B6" s="133">
        <v>259</v>
      </c>
      <c r="C6" s="133">
        <v>207</v>
      </c>
      <c r="D6" s="136"/>
      <c r="I6" s="93"/>
    </row>
    <row r="7" spans="1:9" ht="31.8" customHeight="1" x14ac:dyDescent="0.25">
      <c r="A7" s="95" t="s">
        <v>219</v>
      </c>
      <c r="B7" s="102">
        <v>111</v>
      </c>
      <c r="C7" s="102">
        <v>86</v>
      </c>
    </row>
    <row r="8" spans="1:9" ht="19.2" customHeight="1" x14ac:dyDescent="0.25">
      <c r="A8" s="95" t="s">
        <v>148</v>
      </c>
      <c r="B8" s="102">
        <v>105</v>
      </c>
      <c r="C8" s="102">
        <v>70</v>
      </c>
      <c r="D8" s="136"/>
    </row>
    <row r="9" spans="1:9" ht="19.2" customHeight="1" x14ac:dyDescent="0.25">
      <c r="A9" s="95" t="s">
        <v>122</v>
      </c>
      <c r="B9" s="102">
        <v>83</v>
      </c>
      <c r="C9" s="102">
        <v>45</v>
      </c>
    </row>
    <row r="10" spans="1:9" ht="31.2" x14ac:dyDescent="0.25">
      <c r="A10" s="95" t="s">
        <v>216</v>
      </c>
      <c r="B10" s="102">
        <v>78</v>
      </c>
      <c r="C10" s="102">
        <v>36</v>
      </c>
      <c r="D10" s="136"/>
    </row>
    <row r="11" spans="1:9" ht="19.5" customHeight="1" x14ac:dyDescent="0.25">
      <c r="A11" s="95" t="s">
        <v>195</v>
      </c>
      <c r="B11" s="102">
        <v>56</v>
      </c>
      <c r="C11" s="102">
        <v>33</v>
      </c>
    </row>
    <row r="12" spans="1:9" ht="19.2" customHeight="1" x14ac:dyDescent="0.25">
      <c r="A12" s="95" t="s">
        <v>146</v>
      </c>
      <c r="B12" s="102">
        <v>55</v>
      </c>
      <c r="C12" s="102">
        <v>36</v>
      </c>
      <c r="D12" s="136"/>
    </row>
    <row r="13" spans="1:9" ht="31.2" customHeight="1" x14ac:dyDescent="0.25">
      <c r="A13" s="96" t="s">
        <v>217</v>
      </c>
      <c r="B13" s="102">
        <v>49</v>
      </c>
      <c r="C13" s="102">
        <v>21</v>
      </c>
    </row>
    <row r="14" spans="1:9" ht="19.2" customHeight="1" x14ac:dyDescent="0.25">
      <c r="A14" s="96" t="s">
        <v>149</v>
      </c>
      <c r="B14" s="102">
        <v>41</v>
      </c>
      <c r="C14" s="102">
        <v>28</v>
      </c>
      <c r="D14" s="136"/>
    </row>
    <row r="15" spans="1:9" ht="19.2" customHeight="1" x14ac:dyDescent="0.25">
      <c r="A15" s="96" t="s">
        <v>340</v>
      </c>
      <c r="B15" s="102">
        <v>40</v>
      </c>
      <c r="C15" s="102">
        <v>24</v>
      </c>
    </row>
    <row r="16" spans="1:9" ht="31.2" customHeight="1" x14ac:dyDescent="0.25">
      <c r="A16" s="96" t="s">
        <v>218</v>
      </c>
      <c r="B16" s="102">
        <v>39</v>
      </c>
      <c r="C16" s="102">
        <v>30</v>
      </c>
      <c r="D16" s="136"/>
    </row>
    <row r="17" spans="1:4" ht="19.2" customHeight="1" x14ac:dyDescent="0.25">
      <c r="A17" s="94" t="s">
        <v>426</v>
      </c>
      <c r="B17" s="102">
        <v>36</v>
      </c>
      <c r="C17" s="102">
        <v>26</v>
      </c>
    </row>
    <row r="18" spans="1:4" ht="19.2" customHeight="1" x14ac:dyDescent="0.25">
      <c r="A18" s="95" t="s">
        <v>427</v>
      </c>
      <c r="B18" s="102">
        <v>32</v>
      </c>
      <c r="C18" s="102">
        <v>20</v>
      </c>
      <c r="D18" s="136"/>
    </row>
    <row r="19" spans="1:4" ht="19.2" customHeight="1" x14ac:dyDescent="0.25">
      <c r="A19" s="95" t="s">
        <v>392</v>
      </c>
      <c r="B19" s="102">
        <v>32</v>
      </c>
      <c r="C19" s="102">
        <v>23</v>
      </c>
    </row>
    <row r="20" spans="1:4" ht="19.2" customHeight="1" x14ac:dyDescent="0.25">
      <c r="A20" s="95" t="s">
        <v>472</v>
      </c>
      <c r="B20" s="102">
        <v>32</v>
      </c>
      <c r="C20" s="102">
        <v>20</v>
      </c>
      <c r="D20" s="136"/>
    </row>
    <row r="21" spans="1:4" ht="38.4" customHeight="1" x14ac:dyDescent="0.25">
      <c r="A21" s="404" t="s">
        <v>36</v>
      </c>
      <c r="B21" s="404"/>
      <c r="C21" s="404"/>
    </row>
    <row r="22" spans="1:4" ht="31.2" x14ac:dyDescent="0.25">
      <c r="A22" s="95" t="s">
        <v>121</v>
      </c>
      <c r="B22" s="102">
        <v>477</v>
      </c>
      <c r="C22" s="102">
        <v>356</v>
      </c>
      <c r="D22" s="136"/>
    </row>
    <row r="23" spans="1:4" ht="15" customHeight="1" x14ac:dyDescent="0.25">
      <c r="A23" s="95" t="s">
        <v>137</v>
      </c>
      <c r="B23" s="102">
        <v>103</v>
      </c>
      <c r="C23" s="102">
        <v>76</v>
      </c>
    </row>
    <row r="24" spans="1:4" ht="15.6" customHeight="1" x14ac:dyDescent="0.25">
      <c r="A24" s="95" t="s">
        <v>114</v>
      </c>
      <c r="B24" s="102">
        <v>74</v>
      </c>
      <c r="C24" s="102">
        <v>56</v>
      </c>
      <c r="D24" s="136"/>
    </row>
    <row r="25" spans="1:4" ht="15.6" x14ac:dyDescent="0.25">
      <c r="A25" s="95" t="s">
        <v>223</v>
      </c>
      <c r="B25" s="102">
        <v>63</v>
      </c>
      <c r="C25" s="102">
        <v>44</v>
      </c>
    </row>
    <row r="26" spans="1:4" ht="15.6" x14ac:dyDescent="0.25">
      <c r="A26" s="95" t="s">
        <v>200</v>
      </c>
      <c r="B26" s="102">
        <v>61</v>
      </c>
      <c r="C26" s="102">
        <v>44</v>
      </c>
      <c r="D26" s="136"/>
    </row>
    <row r="27" spans="1:4" ht="31.2" x14ac:dyDescent="0.25">
      <c r="A27" s="95" t="s">
        <v>151</v>
      </c>
      <c r="B27" s="102">
        <v>61</v>
      </c>
      <c r="C27" s="102">
        <v>43</v>
      </c>
    </row>
    <row r="28" spans="1:4" ht="15.6" x14ac:dyDescent="0.25">
      <c r="A28" s="95" t="s">
        <v>222</v>
      </c>
      <c r="B28" s="102">
        <v>47</v>
      </c>
      <c r="C28" s="102">
        <v>27</v>
      </c>
      <c r="D28" s="136"/>
    </row>
    <row r="29" spans="1:4" ht="31.2" x14ac:dyDescent="0.25">
      <c r="A29" s="95" t="s">
        <v>341</v>
      </c>
      <c r="B29" s="102">
        <v>40</v>
      </c>
      <c r="C29" s="102">
        <v>32</v>
      </c>
    </row>
    <row r="30" spans="1:4" ht="15.6" x14ac:dyDescent="0.25">
      <c r="A30" s="95" t="s">
        <v>225</v>
      </c>
      <c r="B30" s="102">
        <v>37</v>
      </c>
      <c r="C30" s="102">
        <v>33</v>
      </c>
      <c r="D30" s="136"/>
    </row>
    <row r="31" spans="1:4" ht="15.6" x14ac:dyDescent="0.25">
      <c r="A31" s="95" t="s">
        <v>152</v>
      </c>
      <c r="B31" s="102">
        <v>36</v>
      </c>
      <c r="C31" s="102">
        <v>23</v>
      </c>
    </row>
    <row r="32" spans="1:4" ht="15.6" x14ac:dyDescent="0.25">
      <c r="A32" s="95" t="s">
        <v>226</v>
      </c>
      <c r="B32" s="102">
        <v>32</v>
      </c>
      <c r="C32" s="102">
        <v>30</v>
      </c>
      <c r="D32" s="136"/>
    </row>
    <row r="33" spans="1:4" ht="15.6" x14ac:dyDescent="0.25">
      <c r="A33" s="95" t="s">
        <v>429</v>
      </c>
      <c r="B33" s="102">
        <v>28</v>
      </c>
      <c r="C33" s="102">
        <v>19</v>
      </c>
    </row>
    <row r="34" spans="1:4" ht="15.6" x14ac:dyDescent="0.25">
      <c r="A34" s="95" t="s">
        <v>428</v>
      </c>
      <c r="B34" s="102">
        <v>26</v>
      </c>
      <c r="C34" s="102">
        <v>22</v>
      </c>
      <c r="D34" s="136"/>
    </row>
    <row r="35" spans="1:4" ht="15.6" x14ac:dyDescent="0.25">
      <c r="A35" s="95" t="s">
        <v>192</v>
      </c>
      <c r="B35" s="102">
        <v>24</v>
      </c>
      <c r="C35" s="102">
        <v>21</v>
      </c>
    </row>
    <row r="36" spans="1:4" ht="15.6" x14ac:dyDescent="0.25">
      <c r="A36" s="95" t="s">
        <v>153</v>
      </c>
      <c r="B36" s="102">
        <v>23</v>
      </c>
      <c r="C36" s="102">
        <v>16</v>
      </c>
      <c r="D36" s="136"/>
    </row>
    <row r="37" spans="1:4" ht="38.4" customHeight="1" x14ac:dyDescent="0.25">
      <c r="A37" s="404" t="s">
        <v>37</v>
      </c>
      <c r="B37" s="404"/>
      <c r="C37" s="404"/>
    </row>
    <row r="38" spans="1:4" ht="21.75" customHeight="1" x14ac:dyDescent="0.25">
      <c r="A38" s="96" t="s">
        <v>103</v>
      </c>
      <c r="B38" s="102">
        <v>711</v>
      </c>
      <c r="C38" s="102">
        <v>510</v>
      </c>
      <c r="D38" s="136"/>
    </row>
    <row r="39" spans="1:4" ht="21.75" customHeight="1" x14ac:dyDescent="0.25">
      <c r="A39" s="96" t="s">
        <v>110</v>
      </c>
      <c r="B39" s="102">
        <v>270</v>
      </c>
      <c r="C39" s="102">
        <v>170</v>
      </c>
    </row>
    <row r="40" spans="1:4" ht="21.75" customHeight="1" x14ac:dyDescent="0.25">
      <c r="A40" s="96" t="s">
        <v>388</v>
      </c>
      <c r="B40" s="102">
        <v>96</v>
      </c>
      <c r="C40" s="102">
        <v>82</v>
      </c>
      <c r="D40" s="136"/>
    </row>
    <row r="41" spans="1:4" ht="21.75" customHeight="1" x14ac:dyDescent="0.25">
      <c r="A41" s="96" t="s">
        <v>338</v>
      </c>
      <c r="B41" s="102">
        <v>93</v>
      </c>
      <c r="C41" s="102">
        <v>76</v>
      </c>
    </row>
    <row r="42" spans="1:4" ht="21.75" customHeight="1" x14ac:dyDescent="0.25">
      <c r="A42" s="96" t="s">
        <v>113</v>
      </c>
      <c r="B42" s="102">
        <v>57</v>
      </c>
      <c r="C42" s="102">
        <v>42</v>
      </c>
      <c r="D42" s="136"/>
    </row>
    <row r="43" spans="1:4" ht="21.75" customHeight="1" x14ac:dyDescent="0.25">
      <c r="A43" s="96" t="s">
        <v>127</v>
      </c>
      <c r="B43" s="102">
        <v>56</v>
      </c>
      <c r="C43" s="102">
        <v>34</v>
      </c>
    </row>
    <row r="44" spans="1:4" ht="21.75" customHeight="1" x14ac:dyDescent="0.25">
      <c r="A44" s="96" t="s">
        <v>159</v>
      </c>
      <c r="B44" s="102">
        <v>49</v>
      </c>
      <c r="C44" s="102">
        <v>29</v>
      </c>
      <c r="D44" s="136"/>
    </row>
    <row r="45" spans="1:4" ht="21.75" customHeight="1" x14ac:dyDescent="0.25">
      <c r="A45" s="96" t="s">
        <v>387</v>
      </c>
      <c r="B45" s="102">
        <v>44</v>
      </c>
      <c r="C45" s="102">
        <v>26</v>
      </c>
    </row>
    <row r="46" spans="1:4" ht="21.75" customHeight="1" x14ac:dyDescent="0.25">
      <c r="A46" s="96" t="s">
        <v>231</v>
      </c>
      <c r="B46" s="102">
        <v>41</v>
      </c>
      <c r="C46" s="102">
        <v>34</v>
      </c>
      <c r="D46" s="136"/>
    </row>
    <row r="47" spans="1:4" ht="21.75" customHeight="1" x14ac:dyDescent="0.25">
      <c r="A47" s="96" t="s">
        <v>228</v>
      </c>
      <c r="B47" s="102">
        <v>39</v>
      </c>
      <c r="C47" s="102">
        <v>22</v>
      </c>
    </row>
    <row r="48" spans="1:4" ht="21.75" customHeight="1" x14ac:dyDescent="0.25">
      <c r="A48" s="96" t="s">
        <v>155</v>
      </c>
      <c r="B48" s="102">
        <v>35</v>
      </c>
      <c r="C48" s="102">
        <v>21</v>
      </c>
      <c r="D48" s="136"/>
    </row>
    <row r="49" spans="1:4" ht="21.75" customHeight="1" x14ac:dyDescent="0.25">
      <c r="A49" s="96" t="s">
        <v>201</v>
      </c>
      <c r="B49" s="102">
        <v>32</v>
      </c>
      <c r="C49" s="102">
        <v>19</v>
      </c>
    </row>
    <row r="50" spans="1:4" ht="21.75" customHeight="1" x14ac:dyDescent="0.25">
      <c r="A50" s="96" t="s">
        <v>230</v>
      </c>
      <c r="B50" s="102">
        <v>30</v>
      </c>
      <c r="C50" s="102">
        <v>20</v>
      </c>
      <c r="D50" s="136"/>
    </row>
    <row r="51" spans="1:4" ht="21.75" customHeight="1" x14ac:dyDescent="0.25">
      <c r="A51" s="96" t="s">
        <v>473</v>
      </c>
      <c r="B51" s="102">
        <v>27</v>
      </c>
      <c r="C51" s="102">
        <v>19</v>
      </c>
    </row>
    <row r="52" spans="1:4" ht="21.75" customHeight="1" x14ac:dyDescent="0.25">
      <c r="A52" s="96" t="s">
        <v>227</v>
      </c>
      <c r="B52" s="102">
        <v>26</v>
      </c>
      <c r="C52" s="102">
        <v>16</v>
      </c>
      <c r="D52" s="136"/>
    </row>
    <row r="53" spans="1:4" ht="38.4" customHeight="1" x14ac:dyDescent="0.25">
      <c r="A53" s="404" t="s">
        <v>38</v>
      </c>
      <c r="B53" s="404"/>
      <c r="C53" s="404"/>
    </row>
    <row r="54" spans="1:4" ht="21.75" customHeight="1" x14ac:dyDescent="0.25">
      <c r="A54" s="95" t="s">
        <v>128</v>
      </c>
      <c r="B54" s="133">
        <v>178</v>
      </c>
      <c r="C54" s="133">
        <v>114</v>
      </c>
      <c r="D54" s="136"/>
    </row>
    <row r="55" spans="1:4" ht="21.75" customHeight="1" x14ac:dyDescent="0.25">
      <c r="A55" s="95" t="s">
        <v>141</v>
      </c>
      <c r="B55" s="102">
        <v>167</v>
      </c>
      <c r="C55" s="102">
        <v>132</v>
      </c>
    </row>
    <row r="56" spans="1:4" ht="31.8" customHeight="1" x14ac:dyDescent="0.25">
      <c r="A56" s="95" t="s">
        <v>165</v>
      </c>
      <c r="B56" s="102">
        <v>141</v>
      </c>
      <c r="C56" s="102">
        <v>114</v>
      </c>
      <c r="D56" s="136"/>
    </row>
    <row r="57" spans="1:4" ht="21.75" customHeight="1" x14ac:dyDescent="0.25">
      <c r="A57" s="95" t="s">
        <v>164</v>
      </c>
      <c r="B57" s="97">
        <v>126</v>
      </c>
      <c r="C57" s="97">
        <v>86</v>
      </c>
    </row>
    <row r="58" spans="1:4" ht="21.75" customHeight="1" x14ac:dyDescent="0.25">
      <c r="A58" s="95" t="s">
        <v>120</v>
      </c>
      <c r="B58" s="102">
        <v>113</v>
      </c>
      <c r="C58" s="102">
        <v>75</v>
      </c>
      <c r="D58" s="136"/>
    </row>
    <row r="59" spans="1:4" ht="21.75" customHeight="1" x14ac:dyDescent="0.25">
      <c r="A59" s="95" t="s">
        <v>161</v>
      </c>
      <c r="B59" s="102">
        <v>96</v>
      </c>
      <c r="C59" s="102">
        <v>60</v>
      </c>
    </row>
    <row r="60" spans="1:4" ht="21" customHeight="1" x14ac:dyDescent="0.25">
      <c r="A60" s="95" t="s">
        <v>204</v>
      </c>
      <c r="B60" s="102">
        <v>95</v>
      </c>
      <c r="C60" s="102">
        <v>70</v>
      </c>
      <c r="D60" s="136"/>
    </row>
    <row r="61" spans="1:4" ht="21.6" customHeight="1" x14ac:dyDescent="0.25">
      <c r="A61" s="95" t="s">
        <v>163</v>
      </c>
      <c r="B61" s="102">
        <v>84</v>
      </c>
      <c r="C61" s="102">
        <v>59</v>
      </c>
    </row>
    <row r="62" spans="1:4" ht="21.75" customHeight="1" x14ac:dyDescent="0.25">
      <c r="A62" s="95" t="s">
        <v>162</v>
      </c>
      <c r="B62" s="102">
        <v>81</v>
      </c>
      <c r="C62" s="102">
        <v>54</v>
      </c>
      <c r="D62" s="136"/>
    </row>
    <row r="63" spans="1:4" ht="31.8" customHeight="1" x14ac:dyDescent="0.25">
      <c r="A63" s="95" t="s">
        <v>234</v>
      </c>
      <c r="B63" s="102">
        <v>48</v>
      </c>
      <c r="C63" s="102">
        <v>33</v>
      </c>
    </row>
    <row r="64" spans="1:4" ht="21.75" customHeight="1" x14ac:dyDescent="0.25">
      <c r="A64" s="95" t="s">
        <v>160</v>
      </c>
      <c r="B64" s="102">
        <v>36</v>
      </c>
      <c r="C64" s="102">
        <v>26</v>
      </c>
      <c r="D64" s="136"/>
    </row>
    <row r="65" spans="1:5" ht="31.8" customHeight="1" x14ac:dyDescent="0.25">
      <c r="A65" s="95" t="s">
        <v>203</v>
      </c>
      <c r="B65" s="102">
        <v>33</v>
      </c>
      <c r="C65" s="102">
        <v>18</v>
      </c>
    </row>
    <row r="66" spans="1:5" ht="21.75" customHeight="1" x14ac:dyDescent="0.25">
      <c r="A66" s="95" t="s">
        <v>407</v>
      </c>
      <c r="B66" s="102">
        <v>27</v>
      </c>
      <c r="C66" s="102">
        <v>27</v>
      </c>
      <c r="D66" s="136"/>
    </row>
    <row r="67" spans="1:5" ht="21.75" customHeight="1" x14ac:dyDescent="0.25">
      <c r="A67" s="95" t="s">
        <v>205</v>
      </c>
      <c r="B67" s="102">
        <v>23</v>
      </c>
      <c r="C67" s="102">
        <v>13</v>
      </c>
    </row>
    <row r="68" spans="1:5" ht="21.75" customHeight="1" x14ac:dyDescent="0.25">
      <c r="A68" s="95" t="s">
        <v>474</v>
      </c>
      <c r="B68" s="102">
        <v>21</v>
      </c>
      <c r="C68" s="102">
        <v>15</v>
      </c>
      <c r="D68" s="136"/>
      <c r="E68" s="136"/>
    </row>
    <row r="69" spans="1:5" ht="38.4" customHeight="1" x14ac:dyDescent="0.25">
      <c r="A69" s="404" t="s">
        <v>39</v>
      </c>
      <c r="B69" s="404"/>
      <c r="C69" s="404"/>
    </row>
    <row r="70" spans="1:5" ht="15.6" x14ac:dyDescent="0.25">
      <c r="A70" s="95" t="s">
        <v>98</v>
      </c>
      <c r="B70" s="102">
        <v>839</v>
      </c>
      <c r="C70" s="102">
        <v>584</v>
      </c>
      <c r="D70" s="136"/>
    </row>
    <row r="71" spans="1:5" ht="15.6" x14ac:dyDescent="0.25">
      <c r="A71" s="95" t="s">
        <v>100</v>
      </c>
      <c r="B71" s="102">
        <v>631</v>
      </c>
      <c r="C71" s="102">
        <v>442</v>
      </c>
    </row>
    <row r="72" spans="1:5" ht="15.6" x14ac:dyDescent="0.25">
      <c r="A72" s="95" t="s">
        <v>104</v>
      </c>
      <c r="B72" s="102">
        <v>576</v>
      </c>
      <c r="C72" s="102">
        <v>373</v>
      </c>
      <c r="D72" s="136"/>
    </row>
    <row r="73" spans="1:5" ht="15.6" x14ac:dyDescent="0.25">
      <c r="A73" s="95" t="s">
        <v>105</v>
      </c>
      <c r="B73" s="102">
        <v>504</v>
      </c>
      <c r="C73" s="102">
        <v>351</v>
      </c>
    </row>
    <row r="74" spans="1:5" ht="78" x14ac:dyDescent="0.25">
      <c r="A74" s="95" t="s">
        <v>215</v>
      </c>
      <c r="B74" s="102">
        <v>267</v>
      </c>
      <c r="C74" s="102">
        <v>165</v>
      </c>
      <c r="D74" s="136"/>
    </row>
    <row r="75" spans="1:5" ht="15.6" x14ac:dyDescent="0.25">
      <c r="A75" s="95" t="s">
        <v>132</v>
      </c>
      <c r="B75" s="102">
        <v>95</v>
      </c>
      <c r="C75" s="102">
        <v>59</v>
      </c>
    </row>
    <row r="76" spans="1:5" ht="15.6" x14ac:dyDescent="0.25">
      <c r="A76" s="95" t="s">
        <v>167</v>
      </c>
      <c r="B76" s="102">
        <v>93</v>
      </c>
      <c r="C76" s="102">
        <v>67</v>
      </c>
      <c r="D76" s="136"/>
    </row>
    <row r="77" spans="1:5" ht="15.6" x14ac:dyDescent="0.25">
      <c r="A77" s="95" t="s">
        <v>126</v>
      </c>
      <c r="B77" s="102">
        <v>92</v>
      </c>
      <c r="C77" s="102">
        <v>68</v>
      </c>
    </row>
    <row r="78" spans="1:5" ht="15.6" x14ac:dyDescent="0.25">
      <c r="A78" s="95" t="s">
        <v>168</v>
      </c>
      <c r="B78" s="102">
        <v>77</v>
      </c>
      <c r="C78" s="102">
        <v>55</v>
      </c>
      <c r="D78" s="136"/>
    </row>
    <row r="79" spans="1:5" ht="15.6" x14ac:dyDescent="0.25">
      <c r="A79" s="95" t="s">
        <v>124</v>
      </c>
      <c r="B79" s="102">
        <v>72</v>
      </c>
      <c r="C79" s="102">
        <v>43</v>
      </c>
    </row>
    <row r="80" spans="1:5" ht="15.6" x14ac:dyDescent="0.25">
      <c r="A80" s="95" t="s">
        <v>207</v>
      </c>
      <c r="B80" s="102">
        <v>69</v>
      </c>
      <c r="C80" s="102">
        <v>40</v>
      </c>
      <c r="D80" s="136"/>
    </row>
    <row r="81" spans="1:4" ht="15.6" x14ac:dyDescent="0.25">
      <c r="A81" s="95" t="s">
        <v>106</v>
      </c>
      <c r="B81" s="102">
        <v>62</v>
      </c>
      <c r="C81" s="102">
        <v>54</v>
      </c>
    </row>
    <row r="82" spans="1:4" ht="31.2" x14ac:dyDescent="0.25">
      <c r="A82" s="95" t="s">
        <v>206</v>
      </c>
      <c r="B82" s="102">
        <v>47</v>
      </c>
      <c r="C82" s="102">
        <v>33</v>
      </c>
      <c r="D82" s="136"/>
    </row>
    <row r="83" spans="1:4" ht="15.6" x14ac:dyDescent="0.25">
      <c r="A83" s="95" t="s">
        <v>389</v>
      </c>
      <c r="B83" s="102">
        <v>45</v>
      </c>
      <c r="C83" s="102">
        <v>28</v>
      </c>
    </row>
    <row r="84" spans="1:4" ht="15.6" x14ac:dyDescent="0.25">
      <c r="A84" s="95" t="s">
        <v>235</v>
      </c>
      <c r="B84" s="102">
        <v>40</v>
      </c>
      <c r="C84" s="102">
        <v>15</v>
      </c>
      <c r="D84" s="136"/>
    </row>
    <row r="85" spans="1:4" ht="38.4" customHeight="1" x14ac:dyDescent="0.25">
      <c r="A85" s="404" t="s">
        <v>169</v>
      </c>
      <c r="B85" s="404"/>
      <c r="C85" s="404"/>
    </row>
    <row r="86" spans="1:4" ht="37.5" customHeight="1" x14ac:dyDescent="0.25">
      <c r="A86" s="95" t="s">
        <v>115</v>
      </c>
      <c r="B86" s="102">
        <v>903</v>
      </c>
      <c r="C86" s="102">
        <v>744</v>
      </c>
      <c r="D86" s="136"/>
    </row>
    <row r="87" spans="1:4" ht="37.5" customHeight="1" x14ac:dyDescent="0.25">
      <c r="A87" s="95" t="s">
        <v>212</v>
      </c>
      <c r="B87" s="102">
        <v>101</v>
      </c>
      <c r="C87" s="102">
        <v>85</v>
      </c>
    </row>
    <row r="88" spans="1:4" ht="19.8" customHeight="1" x14ac:dyDescent="0.25">
      <c r="A88" s="95" t="s">
        <v>170</v>
      </c>
      <c r="B88" s="102">
        <v>95</v>
      </c>
      <c r="C88" s="102">
        <v>84</v>
      </c>
      <c r="D88" s="136"/>
    </row>
    <row r="89" spans="1:4" ht="19.8" customHeight="1" x14ac:dyDescent="0.25">
      <c r="A89" s="95" t="s">
        <v>176</v>
      </c>
      <c r="B89" s="102">
        <v>64</v>
      </c>
      <c r="C89" s="102">
        <v>34</v>
      </c>
    </row>
    <row r="90" spans="1:4" ht="19.8" customHeight="1" x14ac:dyDescent="0.25">
      <c r="A90" s="95" t="s">
        <v>178</v>
      </c>
      <c r="B90" s="102">
        <v>62</v>
      </c>
      <c r="C90" s="102">
        <v>44</v>
      </c>
      <c r="D90" s="136"/>
    </row>
    <row r="91" spans="1:4" ht="19.8" customHeight="1" x14ac:dyDescent="0.25">
      <c r="A91" s="95" t="s">
        <v>179</v>
      </c>
      <c r="B91" s="102">
        <v>51</v>
      </c>
      <c r="C91" s="102">
        <v>37</v>
      </c>
    </row>
    <row r="92" spans="1:4" ht="19.8" customHeight="1" x14ac:dyDescent="0.25">
      <c r="A92" s="95" t="s">
        <v>239</v>
      </c>
      <c r="B92" s="102">
        <v>36</v>
      </c>
      <c r="C92" s="102">
        <v>30</v>
      </c>
      <c r="D92" s="136"/>
    </row>
    <row r="93" spans="1:4" ht="19.8" customHeight="1" x14ac:dyDescent="0.25">
      <c r="A93" s="95" t="s">
        <v>175</v>
      </c>
      <c r="B93" s="102">
        <v>35</v>
      </c>
      <c r="C93" s="102">
        <v>28</v>
      </c>
    </row>
    <row r="94" spans="1:4" ht="19.8" customHeight="1" x14ac:dyDescent="0.25">
      <c r="A94" s="95" t="s">
        <v>213</v>
      </c>
      <c r="B94" s="102">
        <v>35</v>
      </c>
      <c r="C94" s="102">
        <v>21</v>
      </c>
      <c r="D94" s="136"/>
    </row>
    <row r="95" spans="1:4" ht="19.8" customHeight="1" x14ac:dyDescent="0.25">
      <c r="A95" s="95" t="s">
        <v>174</v>
      </c>
      <c r="B95" s="102">
        <v>25</v>
      </c>
      <c r="C95" s="102">
        <v>17</v>
      </c>
    </row>
    <row r="96" spans="1:4" ht="19.8" customHeight="1" x14ac:dyDescent="0.25">
      <c r="A96" s="95" t="s">
        <v>177</v>
      </c>
      <c r="B96" s="102">
        <v>21</v>
      </c>
      <c r="C96" s="102">
        <v>19</v>
      </c>
      <c r="D96" s="136"/>
    </row>
    <row r="97" spans="1:4" ht="19.8" customHeight="1" x14ac:dyDescent="0.25">
      <c r="A97" s="95" t="s">
        <v>252</v>
      </c>
      <c r="B97" s="102">
        <v>20</v>
      </c>
      <c r="C97" s="102">
        <v>14</v>
      </c>
    </row>
    <row r="98" spans="1:4" ht="19.8" customHeight="1" x14ac:dyDescent="0.25">
      <c r="A98" s="95" t="s">
        <v>377</v>
      </c>
      <c r="B98" s="102">
        <v>19</v>
      </c>
      <c r="C98" s="102">
        <v>16</v>
      </c>
      <c r="D98" s="136"/>
    </row>
    <row r="99" spans="1:4" ht="19.8" customHeight="1" x14ac:dyDescent="0.25">
      <c r="A99" s="95" t="s">
        <v>209</v>
      </c>
      <c r="B99" s="102">
        <v>17</v>
      </c>
      <c r="C99" s="102">
        <v>13</v>
      </c>
    </row>
    <row r="100" spans="1:4" ht="19.8" customHeight="1" x14ac:dyDescent="0.25">
      <c r="A100" s="95" t="s">
        <v>173</v>
      </c>
      <c r="B100" s="102">
        <v>17</v>
      </c>
      <c r="C100" s="102">
        <v>8</v>
      </c>
      <c r="D100" s="136"/>
    </row>
    <row r="101" spans="1:4" ht="38.4" customHeight="1" x14ac:dyDescent="0.25">
      <c r="A101" s="404" t="s">
        <v>41</v>
      </c>
      <c r="B101" s="404"/>
      <c r="C101" s="404"/>
    </row>
    <row r="102" spans="1:4" ht="17.25" customHeight="1" x14ac:dyDescent="0.25">
      <c r="A102" s="95" t="s">
        <v>107</v>
      </c>
      <c r="B102" s="102">
        <v>159</v>
      </c>
      <c r="C102" s="102">
        <v>93</v>
      </c>
      <c r="D102" s="136"/>
    </row>
    <row r="103" spans="1:4" ht="31.8" customHeight="1" x14ac:dyDescent="0.25">
      <c r="A103" s="95" t="s">
        <v>253</v>
      </c>
      <c r="B103" s="102">
        <v>67</v>
      </c>
      <c r="C103" s="102">
        <v>52</v>
      </c>
    </row>
    <row r="104" spans="1:4" ht="17.25" customHeight="1" x14ac:dyDescent="0.25">
      <c r="A104" s="94" t="s">
        <v>138</v>
      </c>
      <c r="B104" s="102">
        <v>65</v>
      </c>
      <c r="C104" s="102">
        <v>47</v>
      </c>
      <c r="D104" s="136"/>
    </row>
    <row r="105" spans="1:4" ht="17.25" customHeight="1" x14ac:dyDescent="0.25">
      <c r="A105" s="95" t="s">
        <v>241</v>
      </c>
      <c r="B105" s="102">
        <v>47</v>
      </c>
      <c r="C105" s="102">
        <v>34</v>
      </c>
    </row>
    <row r="106" spans="1:4" ht="31.2" x14ac:dyDescent="0.25">
      <c r="A106" s="95" t="s">
        <v>393</v>
      </c>
      <c r="B106" s="102">
        <v>29</v>
      </c>
      <c r="C106" s="102">
        <v>13</v>
      </c>
      <c r="D106" s="136"/>
    </row>
    <row r="107" spans="1:4" ht="15.6" x14ac:dyDescent="0.25">
      <c r="A107" s="95" t="s">
        <v>240</v>
      </c>
      <c r="B107" s="102">
        <v>27</v>
      </c>
      <c r="C107" s="102">
        <v>23</v>
      </c>
    </row>
    <row r="108" spans="1:4" ht="15.6" x14ac:dyDescent="0.25">
      <c r="A108" s="95" t="s">
        <v>343</v>
      </c>
      <c r="B108" s="102">
        <v>27</v>
      </c>
      <c r="C108" s="102">
        <v>15</v>
      </c>
      <c r="D108" s="136"/>
    </row>
    <row r="109" spans="1:4" ht="15.6" customHeight="1" x14ac:dyDescent="0.25">
      <c r="A109" s="95" t="s">
        <v>181</v>
      </c>
      <c r="B109" s="102">
        <v>26</v>
      </c>
      <c r="C109" s="102">
        <v>11</v>
      </c>
    </row>
    <row r="110" spans="1:4" ht="17.25" customHeight="1" x14ac:dyDescent="0.25">
      <c r="A110" s="95" t="s">
        <v>345</v>
      </c>
      <c r="B110" s="102">
        <v>25</v>
      </c>
      <c r="C110" s="102">
        <v>22</v>
      </c>
      <c r="D110" s="136"/>
    </row>
    <row r="111" spans="1:4" ht="48" customHeight="1" x14ac:dyDescent="0.25">
      <c r="A111" s="95" t="s">
        <v>346</v>
      </c>
      <c r="B111" s="102">
        <v>25</v>
      </c>
      <c r="C111" s="102">
        <v>14</v>
      </c>
    </row>
    <row r="112" spans="1:4" ht="15.6" customHeight="1" x14ac:dyDescent="0.25">
      <c r="A112" s="95" t="s">
        <v>342</v>
      </c>
      <c r="B112" s="102">
        <v>22</v>
      </c>
      <c r="C112" s="102">
        <v>17</v>
      </c>
      <c r="D112" s="136"/>
    </row>
    <row r="113" spans="1:4" ht="17.25" customHeight="1" x14ac:dyDescent="0.25">
      <c r="A113" s="95" t="s">
        <v>430</v>
      </c>
      <c r="B113" s="102">
        <v>18</v>
      </c>
      <c r="C113" s="102">
        <v>16</v>
      </c>
    </row>
    <row r="114" spans="1:4" ht="47.4" customHeight="1" x14ac:dyDescent="0.25">
      <c r="A114" s="95" t="s">
        <v>394</v>
      </c>
      <c r="B114" s="102">
        <v>18</v>
      </c>
      <c r="C114" s="102">
        <v>15</v>
      </c>
      <c r="D114" s="136"/>
    </row>
    <row r="115" spans="1:4" ht="17.25" customHeight="1" x14ac:dyDescent="0.25">
      <c r="A115" s="95" t="s">
        <v>344</v>
      </c>
      <c r="B115" s="102">
        <v>17</v>
      </c>
      <c r="C115" s="102">
        <v>9</v>
      </c>
    </row>
    <row r="116" spans="1:4" ht="16.2" customHeight="1" x14ac:dyDescent="0.25">
      <c r="A116" s="95" t="s">
        <v>395</v>
      </c>
      <c r="B116" s="102">
        <v>17</v>
      </c>
      <c r="C116" s="102">
        <v>14</v>
      </c>
      <c r="D116" s="136"/>
    </row>
    <row r="117" spans="1:4" ht="63.75" customHeight="1" x14ac:dyDescent="0.25">
      <c r="A117" s="404" t="s">
        <v>42</v>
      </c>
      <c r="B117" s="404"/>
      <c r="C117" s="404"/>
    </row>
    <row r="118" spans="1:4" ht="46.8" customHeight="1" x14ac:dyDescent="0.25">
      <c r="A118" s="95" t="s">
        <v>210</v>
      </c>
      <c r="B118" s="102">
        <v>166</v>
      </c>
      <c r="C118" s="102">
        <v>138</v>
      </c>
      <c r="D118" s="136"/>
    </row>
    <row r="119" spans="1:4" ht="21" customHeight="1" x14ac:dyDescent="0.25">
      <c r="A119" s="95" t="s">
        <v>390</v>
      </c>
      <c r="B119" s="102">
        <v>74</v>
      </c>
      <c r="C119" s="102">
        <v>59</v>
      </c>
    </row>
    <row r="120" spans="1:4" ht="21" customHeight="1" x14ac:dyDescent="0.25">
      <c r="A120" s="95" t="s">
        <v>255</v>
      </c>
      <c r="B120" s="102">
        <v>61</v>
      </c>
      <c r="C120" s="102">
        <v>55</v>
      </c>
      <c r="D120" s="136"/>
    </row>
    <row r="121" spans="1:4" ht="21" customHeight="1" x14ac:dyDescent="0.25">
      <c r="A121" s="95" t="s">
        <v>131</v>
      </c>
      <c r="B121" s="102">
        <v>49</v>
      </c>
      <c r="C121" s="102">
        <v>30</v>
      </c>
    </row>
    <row r="122" spans="1:4" ht="21" customHeight="1" x14ac:dyDescent="0.25">
      <c r="A122" s="95" t="s">
        <v>245</v>
      </c>
      <c r="B122" s="102">
        <v>44</v>
      </c>
      <c r="C122" s="102">
        <v>39</v>
      </c>
      <c r="D122" s="136"/>
    </row>
    <row r="123" spans="1:4" ht="15.6" x14ac:dyDescent="0.25">
      <c r="A123" s="95" t="s">
        <v>244</v>
      </c>
      <c r="B123" s="102">
        <v>23</v>
      </c>
      <c r="C123" s="102">
        <v>20</v>
      </c>
    </row>
    <row r="124" spans="1:4" ht="21.75" customHeight="1" x14ac:dyDescent="0.25">
      <c r="A124" s="95" t="s">
        <v>431</v>
      </c>
      <c r="B124" s="102">
        <v>23</v>
      </c>
      <c r="C124" s="102">
        <v>15</v>
      </c>
      <c r="D124" s="136"/>
    </row>
    <row r="125" spans="1:4" ht="21.75" customHeight="1" x14ac:dyDescent="0.25">
      <c r="A125" s="95" t="s">
        <v>397</v>
      </c>
      <c r="B125" s="102">
        <v>21</v>
      </c>
      <c r="C125" s="102">
        <v>21</v>
      </c>
    </row>
    <row r="126" spans="1:4" ht="21.6" customHeight="1" x14ac:dyDescent="0.25">
      <c r="A126" s="95" t="s">
        <v>348</v>
      </c>
      <c r="B126" s="102">
        <v>21</v>
      </c>
      <c r="C126" s="102">
        <v>18</v>
      </c>
      <c r="D126" s="136"/>
    </row>
    <row r="127" spans="1:4" ht="20.25" customHeight="1" x14ac:dyDescent="0.25">
      <c r="A127" s="95" t="s">
        <v>347</v>
      </c>
      <c r="B127" s="102">
        <v>21</v>
      </c>
      <c r="C127" s="102">
        <v>16</v>
      </c>
    </row>
    <row r="128" spans="1:4" ht="20.25" customHeight="1" x14ac:dyDescent="0.25">
      <c r="A128" s="95" t="s">
        <v>396</v>
      </c>
      <c r="B128" s="102">
        <v>20</v>
      </c>
      <c r="C128" s="102">
        <v>18</v>
      </c>
      <c r="D128" s="136"/>
    </row>
    <row r="129" spans="1:4" ht="48" customHeight="1" x14ac:dyDescent="0.25">
      <c r="A129" s="95" t="s">
        <v>475</v>
      </c>
      <c r="B129" s="102">
        <v>18</v>
      </c>
      <c r="C129" s="102">
        <v>11</v>
      </c>
    </row>
    <row r="130" spans="1:4" ht="33.6" customHeight="1" x14ac:dyDescent="0.25">
      <c r="A130" s="95" t="s">
        <v>398</v>
      </c>
      <c r="B130" s="102">
        <v>17</v>
      </c>
      <c r="C130" s="102">
        <v>15</v>
      </c>
      <c r="D130" s="136"/>
    </row>
    <row r="131" spans="1:4" ht="29.4" customHeight="1" x14ac:dyDescent="0.25">
      <c r="A131" s="95" t="s">
        <v>432</v>
      </c>
      <c r="B131" s="102">
        <v>15</v>
      </c>
      <c r="C131" s="102">
        <v>11</v>
      </c>
    </row>
    <row r="132" spans="1:4" ht="15.6" x14ac:dyDescent="0.25">
      <c r="A132" s="95" t="s">
        <v>476</v>
      </c>
      <c r="B132" s="102">
        <v>14</v>
      </c>
      <c r="C132" s="102">
        <v>10</v>
      </c>
      <c r="D132" s="136"/>
    </row>
    <row r="133" spans="1:4" ht="38.4" customHeight="1" x14ac:dyDescent="0.25">
      <c r="A133" s="404" t="s">
        <v>188</v>
      </c>
      <c r="B133" s="404"/>
      <c r="C133" s="404"/>
    </row>
    <row r="134" spans="1:4" ht="21" customHeight="1" x14ac:dyDescent="0.25">
      <c r="A134" s="95" t="s">
        <v>97</v>
      </c>
      <c r="B134" s="102">
        <v>1663</v>
      </c>
      <c r="C134" s="102">
        <v>1314</v>
      </c>
      <c r="D134" s="136"/>
    </row>
    <row r="135" spans="1:4" ht="21" customHeight="1" x14ac:dyDescent="0.25">
      <c r="A135" s="95" t="s">
        <v>101</v>
      </c>
      <c r="B135" s="102">
        <v>596</v>
      </c>
      <c r="C135" s="102">
        <v>454</v>
      </c>
    </row>
    <row r="136" spans="1:4" ht="21" customHeight="1" x14ac:dyDescent="0.25">
      <c r="A136" s="95" t="s">
        <v>117</v>
      </c>
      <c r="B136" s="102">
        <v>194</v>
      </c>
      <c r="C136" s="102">
        <v>137</v>
      </c>
      <c r="D136" s="136"/>
    </row>
    <row r="137" spans="1:4" ht="21" customHeight="1" x14ac:dyDescent="0.25">
      <c r="A137" s="95" t="s">
        <v>246</v>
      </c>
      <c r="B137" s="102">
        <v>113</v>
      </c>
      <c r="C137" s="102">
        <v>89</v>
      </c>
    </row>
    <row r="138" spans="1:4" ht="21" customHeight="1" x14ac:dyDescent="0.25">
      <c r="A138" s="94" t="s">
        <v>139</v>
      </c>
      <c r="B138" s="102">
        <v>104</v>
      </c>
      <c r="C138" s="102">
        <v>80</v>
      </c>
      <c r="D138" s="136"/>
    </row>
    <row r="139" spans="1:4" ht="21" customHeight="1" x14ac:dyDescent="0.25">
      <c r="A139" s="95" t="s">
        <v>129</v>
      </c>
      <c r="B139" s="102">
        <v>99</v>
      </c>
      <c r="C139" s="102">
        <v>71</v>
      </c>
    </row>
    <row r="140" spans="1:4" ht="21" customHeight="1" x14ac:dyDescent="0.25">
      <c r="A140" s="95" t="s">
        <v>123</v>
      </c>
      <c r="B140" s="102">
        <v>92</v>
      </c>
      <c r="C140" s="102">
        <v>70</v>
      </c>
      <c r="D140" s="136"/>
    </row>
    <row r="141" spans="1:4" ht="21" customHeight="1" x14ac:dyDescent="0.25">
      <c r="A141" s="95" t="s">
        <v>112</v>
      </c>
      <c r="B141" s="102">
        <v>79</v>
      </c>
      <c r="C141" s="102">
        <v>60</v>
      </c>
    </row>
    <row r="142" spans="1:4" ht="21" customHeight="1" x14ac:dyDescent="0.25">
      <c r="A142" s="95" t="s">
        <v>116</v>
      </c>
      <c r="B142" s="102">
        <v>46</v>
      </c>
      <c r="C142" s="102">
        <v>34</v>
      </c>
      <c r="D142" s="136"/>
    </row>
    <row r="143" spans="1:4" ht="21" customHeight="1" x14ac:dyDescent="0.25">
      <c r="A143" s="95" t="s">
        <v>136</v>
      </c>
      <c r="B143" s="102">
        <v>43</v>
      </c>
      <c r="C143" s="102">
        <v>31</v>
      </c>
    </row>
    <row r="144" spans="1:4" ht="21.6" customHeight="1" x14ac:dyDescent="0.25">
      <c r="A144" s="95" t="s">
        <v>211</v>
      </c>
      <c r="B144" s="102">
        <v>39</v>
      </c>
      <c r="C144" s="102">
        <v>30</v>
      </c>
      <c r="D144" s="136"/>
    </row>
    <row r="145" spans="1:4" ht="21" customHeight="1" x14ac:dyDescent="0.25">
      <c r="A145" s="95" t="s">
        <v>135</v>
      </c>
      <c r="B145" s="102">
        <v>24</v>
      </c>
      <c r="C145" s="102">
        <v>15</v>
      </c>
    </row>
    <row r="146" spans="1:4" ht="21.6" customHeight="1" x14ac:dyDescent="0.25">
      <c r="A146" s="95" t="s">
        <v>421</v>
      </c>
      <c r="B146" s="102">
        <v>24</v>
      </c>
      <c r="C146" s="102">
        <v>22</v>
      </c>
      <c r="D146" s="136"/>
    </row>
    <row r="147" spans="1:4" ht="21.6" customHeight="1" x14ac:dyDescent="0.25">
      <c r="A147" s="95" t="s">
        <v>256</v>
      </c>
      <c r="B147" s="102">
        <v>20</v>
      </c>
      <c r="C147" s="102">
        <v>17</v>
      </c>
    </row>
    <row r="148" spans="1:4" ht="46.8" customHeight="1" x14ac:dyDescent="0.25">
      <c r="A148" s="95" t="s">
        <v>125</v>
      </c>
      <c r="B148" s="102">
        <v>20</v>
      </c>
      <c r="C148" s="102">
        <v>12</v>
      </c>
      <c r="D148" s="136"/>
    </row>
    <row r="149" spans="1:4" ht="15.6" x14ac:dyDescent="0.3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B50" sqref="B50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3320312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402" t="s">
        <v>349</v>
      </c>
      <c r="C1" s="402"/>
      <c r="D1" s="402"/>
    </row>
    <row r="2" spans="1:6" ht="20.25" customHeight="1" x14ac:dyDescent="0.3">
      <c r="B2" s="402" t="s">
        <v>89</v>
      </c>
      <c r="C2" s="402"/>
      <c r="D2" s="402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451</v>
      </c>
      <c r="D4" s="169" t="s">
        <v>452</v>
      </c>
    </row>
    <row r="5" spans="1:6" ht="46.8" x14ac:dyDescent="0.3">
      <c r="A5" s="78">
        <v>1</v>
      </c>
      <c r="B5" s="79" t="s">
        <v>193</v>
      </c>
      <c r="C5" s="102">
        <v>2202</v>
      </c>
      <c r="D5" s="102">
        <v>1394</v>
      </c>
      <c r="F5" s="98"/>
    </row>
    <row r="6" spans="1:6" x14ac:dyDescent="0.3">
      <c r="A6" s="78">
        <v>2</v>
      </c>
      <c r="B6" s="79" t="s">
        <v>96</v>
      </c>
      <c r="C6" s="102">
        <v>2125</v>
      </c>
      <c r="D6" s="102">
        <v>1545</v>
      </c>
      <c r="F6" s="98"/>
    </row>
    <row r="7" spans="1:6" x14ac:dyDescent="0.3">
      <c r="A7" s="78">
        <v>3</v>
      </c>
      <c r="B7" s="79" t="s">
        <v>97</v>
      </c>
      <c r="C7" s="102">
        <v>1298</v>
      </c>
      <c r="D7" s="102">
        <v>985</v>
      </c>
      <c r="F7" s="98"/>
    </row>
    <row r="8" spans="1:6" s="80" customFormat="1" x14ac:dyDescent="0.3">
      <c r="A8" s="78">
        <v>4</v>
      </c>
      <c r="B8" s="79" t="s">
        <v>108</v>
      </c>
      <c r="C8" s="102">
        <v>609</v>
      </c>
      <c r="D8" s="102">
        <v>435</v>
      </c>
      <c r="F8" s="98"/>
    </row>
    <row r="9" spans="1:6" s="80" customFormat="1" x14ac:dyDescent="0.3">
      <c r="A9" s="78">
        <v>5</v>
      </c>
      <c r="B9" s="79" t="s">
        <v>106</v>
      </c>
      <c r="C9" s="102">
        <v>588</v>
      </c>
      <c r="D9" s="102">
        <v>416</v>
      </c>
      <c r="F9" s="98"/>
    </row>
    <row r="10" spans="1:6" s="80" customFormat="1" x14ac:dyDescent="0.3">
      <c r="A10" s="78">
        <v>6</v>
      </c>
      <c r="B10" s="79" t="s">
        <v>111</v>
      </c>
      <c r="C10" s="102">
        <v>430</v>
      </c>
      <c r="D10" s="102">
        <v>320</v>
      </c>
      <c r="F10" s="98"/>
    </row>
    <row r="11" spans="1:6" s="80" customFormat="1" ht="31.2" x14ac:dyDescent="0.3">
      <c r="A11" s="78">
        <v>7</v>
      </c>
      <c r="B11" s="79" t="s">
        <v>115</v>
      </c>
      <c r="C11" s="102">
        <v>369</v>
      </c>
      <c r="D11" s="102">
        <v>292</v>
      </c>
      <c r="F11" s="98"/>
    </row>
    <row r="12" spans="1:6" s="80" customFormat="1" x14ac:dyDescent="0.3">
      <c r="A12" s="78">
        <v>8</v>
      </c>
      <c r="B12" s="79" t="s">
        <v>350</v>
      </c>
      <c r="C12" s="102">
        <v>266</v>
      </c>
      <c r="D12" s="102">
        <v>183</v>
      </c>
      <c r="F12" s="98"/>
    </row>
    <row r="13" spans="1:6" s="80" customFormat="1" x14ac:dyDescent="0.3">
      <c r="A13" s="78">
        <v>9</v>
      </c>
      <c r="B13" s="79" t="s">
        <v>109</v>
      </c>
      <c r="C13" s="102">
        <v>238</v>
      </c>
      <c r="D13" s="102">
        <v>173</v>
      </c>
      <c r="F13" s="98"/>
    </row>
    <row r="14" spans="1:6" s="80" customFormat="1" ht="15.6" customHeight="1" x14ac:dyDescent="0.3">
      <c r="A14" s="78">
        <v>10</v>
      </c>
      <c r="B14" s="79" t="s">
        <v>112</v>
      </c>
      <c r="C14" s="102">
        <v>237</v>
      </c>
      <c r="D14" s="102">
        <v>151</v>
      </c>
      <c r="F14" s="98"/>
    </row>
    <row r="15" spans="1:6" s="80" customFormat="1" x14ac:dyDescent="0.3">
      <c r="A15" s="78">
        <v>11</v>
      </c>
      <c r="B15" s="81" t="s">
        <v>385</v>
      </c>
      <c r="C15" s="97">
        <v>223</v>
      </c>
      <c r="D15" s="97">
        <v>149</v>
      </c>
      <c r="F15" s="98"/>
    </row>
    <row r="16" spans="1:6" s="80" customFormat="1" x14ac:dyDescent="0.3">
      <c r="A16" s="78">
        <v>12</v>
      </c>
      <c r="B16" s="79" t="s">
        <v>118</v>
      </c>
      <c r="C16" s="102">
        <v>207</v>
      </c>
      <c r="D16" s="102">
        <v>143</v>
      </c>
      <c r="F16" s="98"/>
    </row>
    <row r="17" spans="1:6" s="80" customFormat="1" x14ac:dyDescent="0.3">
      <c r="A17" s="78">
        <v>13</v>
      </c>
      <c r="B17" s="79" t="s">
        <v>351</v>
      </c>
      <c r="C17" s="102">
        <v>205</v>
      </c>
      <c r="D17" s="102">
        <v>109</v>
      </c>
      <c r="F17" s="98"/>
    </row>
    <row r="18" spans="1:6" s="80" customFormat="1" x14ac:dyDescent="0.3">
      <c r="A18" s="78">
        <v>14</v>
      </c>
      <c r="B18" s="79" t="s">
        <v>105</v>
      </c>
      <c r="C18" s="102">
        <v>133</v>
      </c>
      <c r="D18" s="102">
        <v>88</v>
      </c>
      <c r="F18" s="98"/>
    </row>
    <row r="19" spans="1:6" s="80" customFormat="1" ht="31.2" x14ac:dyDescent="0.3">
      <c r="A19" s="78">
        <v>15</v>
      </c>
      <c r="B19" s="79" t="s">
        <v>121</v>
      </c>
      <c r="C19" s="102">
        <v>124</v>
      </c>
      <c r="D19" s="102">
        <v>84</v>
      </c>
      <c r="F19" s="98"/>
    </row>
    <row r="20" spans="1:6" s="80" customFormat="1" x14ac:dyDescent="0.3">
      <c r="A20" s="78">
        <v>16</v>
      </c>
      <c r="B20" s="79" t="s">
        <v>255</v>
      </c>
      <c r="C20" s="102">
        <v>121</v>
      </c>
      <c r="D20" s="102">
        <v>91</v>
      </c>
      <c r="F20" s="98"/>
    </row>
    <row r="21" spans="1:6" s="80" customFormat="1" x14ac:dyDescent="0.3">
      <c r="A21" s="78">
        <v>17</v>
      </c>
      <c r="B21" s="79" t="s">
        <v>186</v>
      </c>
      <c r="C21" s="102">
        <v>113</v>
      </c>
      <c r="D21" s="102">
        <v>81</v>
      </c>
      <c r="F21" s="98"/>
    </row>
    <row r="22" spans="1:6" s="80" customFormat="1" x14ac:dyDescent="0.3">
      <c r="A22" s="78">
        <v>18</v>
      </c>
      <c r="B22" s="79" t="s">
        <v>170</v>
      </c>
      <c r="C22" s="102">
        <v>107</v>
      </c>
      <c r="D22" s="102">
        <v>81</v>
      </c>
      <c r="F22" s="98"/>
    </row>
    <row r="23" spans="1:6" s="80" customFormat="1" ht="31.2" x14ac:dyDescent="0.3">
      <c r="A23" s="78">
        <v>19</v>
      </c>
      <c r="B23" s="79" t="s">
        <v>218</v>
      </c>
      <c r="C23" s="102">
        <v>97</v>
      </c>
      <c r="D23" s="102">
        <v>87</v>
      </c>
      <c r="F23" s="98"/>
    </row>
    <row r="24" spans="1:6" s="80" customFormat="1" x14ac:dyDescent="0.3">
      <c r="A24" s="78">
        <v>20</v>
      </c>
      <c r="B24" s="79" t="s">
        <v>244</v>
      </c>
      <c r="C24" s="102">
        <v>96</v>
      </c>
      <c r="D24" s="102">
        <v>73</v>
      </c>
      <c r="F24" s="98"/>
    </row>
    <row r="25" spans="1:6" s="80" customFormat="1" x14ac:dyDescent="0.3">
      <c r="A25" s="78">
        <v>21</v>
      </c>
      <c r="B25" s="79" t="s">
        <v>224</v>
      </c>
      <c r="C25" s="102">
        <v>96</v>
      </c>
      <c r="D25" s="102">
        <v>62</v>
      </c>
      <c r="F25" s="98"/>
    </row>
    <row r="26" spans="1:6" s="80" customFormat="1" ht="31.2" x14ac:dyDescent="0.3">
      <c r="A26" s="78">
        <v>22</v>
      </c>
      <c r="B26" s="79" t="s">
        <v>119</v>
      </c>
      <c r="C26" s="102">
        <v>94</v>
      </c>
      <c r="D26" s="102">
        <v>67</v>
      </c>
      <c r="F26" s="98"/>
    </row>
    <row r="27" spans="1:6" s="80" customFormat="1" ht="46.8" x14ac:dyDescent="0.3">
      <c r="A27" s="78">
        <v>23</v>
      </c>
      <c r="B27" s="79" t="s">
        <v>210</v>
      </c>
      <c r="C27" s="102">
        <v>89</v>
      </c>
      <c r="D27" s="102">
        <v>69</v>
      </c>
      <c r="F27" s="98"/>
    </row>
    <row r="28" spans="1:6" s="80" customFormat="1" x14ac:dyDescent="0.3">
      <c r="A28" s="78">
        <v>24</v>
      </c>
      <c r="B28" s="79" t="s">
        <v>136</v>
      </c>
      <c r="C28" s="102">
        <v>89</v>
      </c>
      <c r="D28" s="102">
        <v>65</v>
      </c>
      <c r="F28" s="98"/>
    </row>
    <row r="29" spans="1:6" s="80" customFormat="1" x14ac:dyDescent="0.3">
      <c r="A29" s="78">
        <v>25</v>
      </c>
      <c r="B29" s="79" t="s">
        <v>102</v>
      </c>
      <c r="C29" s="102">
        <v>88</v>
      </c>
      <c r="D29" s="102">
        <v>50</v>
      </c>
      <c r="F29" s="98"/>
    </row>
    <row r="30" spans="1:6" s="80" customFormat="1" ht="31.2" x14ac:dyDescent="0.3">
      <c r="A30" s="78">
        <v>26</v>
      </c>
      <c r="B30" s="79" t="s">
        <v>216</v>
      </c>
      <c r="C30" s="102">
        <v>86</v>
      </c>
      <c r="D30" s="102">
        <v>52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83</v>
      </c>
      <c r="D31" s="102">
        <v>57</v>
      </c>
      <c r="F31" s="98"/>
    </row>
    <row r="32" spans="1:6" s="80" customFormat="1" x14ac:dyDescent="0.3">
      <c r="A32" s="78">
        <v>28</v>
      </c>
      <c r="B32" s="79" t="s">
        <v>131</v>
      </c>
      <c r="C32" s="102">
        <v>83</v>
      </c>
      <c r="D32" s="102">
        <v>55</v>
      </c>
      <c r="F32" s="98"/>
    </row>
    <row r="33" spans="1:6" s="80" customFormat="1" x14ac:dyDescent="0.3">
      <c r="A33" s="78">
        <v>29</v>
      </c>
      <c r="B33" s="79" t="s">
        <v>123</v>
      </c>
      <c r="C33" s="102">
        <v>74</v>
      </c>
      <c r="D33" s="102">
        <v>51</v>
      </c>
      <c r="F33" s="98"/>
    </row>
    <row r="34" spans="1:6" s="80" customFormat="1" x14ac:dyDescent="0.3">
      <c r="A34" s="78">
        <v>30</v>
      </c>
      <c r="B34" s="79" t="s">
        <v>185</v>
      </c>
      <c r="C34" s="102">
        <v>74</v>
      </c>
      <c r="D34" s="102">
        <v>46</v>
      </c>
      <c r="F34" s="98"/>
    </row>
    <row r="35" spans="1:6" s="80" customFormat="1" x14ac:dyDescent="0.3">
      <c r="A35" s="78">
        <v>31</v>
      </c>
      <c r="B35" s="81" t="s">
        <v>243</v>
      </c>
      <c r="C35" s="102">
        <v>71</v>
      </c>
      <c r="D35" s="102">
        <v>51</v>
      </c>
      <c r="F35" s="98"/>
    </row>
    <row r="36" spans="1:6" s="80" customFormat="1" x14ac:dyDescent="0.3">
      <c r="A36" s="78">
        <v>32</v>
      </c>
      <c r="B36" s="79" t="s">
        <v>117</v>
      </c>
      <c r="C36" s="102">
        <v>69</v>
      </c>
      <c r="D36" s="102">
        <v>47</v>
      </c>
      <c r="F36" s="98"/>
    </row>
    <row r="37" spans="1:6" s="80" customFormat="1" ht="31.2" x14ac:dyDescent="0.3">
      <c r="A37" s="78">
        <v>33</v>
      </c>
      <c r="B37" s="79" t="s">
        <v>133</v>
      </c>
      <c r="C37" s="102">
        <v>67</v>
      </c>
      <c r="D37" s="102">
        <v>51</v>
      </c>
      <c r="F37" s="98"/>
    </row>
    <row r="38" spans="1:6" s="80" customFormat="1" x14ac:dyDescent="0.3">
      <c r="A38" s="78">
        <v>34</v>
      </c>
      <c r="B38" s="79" t="s">
        <v>104</v>
      </c>
      <c r="C38" s="102">
        <v>66</v>
      </c>
      <c r="D38" s="102">
        <v>43</v>
      </c>
      <c r="F38" s="98"/>
    </row>
    <row r="39" spans="1:6" s="80" customFormat="1" x14ac:dyDescent="0.3">
      <c r="A39" s="78">
        <v>35</v>
      </c>
      <c r="B39" s="79" t="s">
        <v>122</v>
      </c>
      <c r="C39" s="102">
        <v>66</v>
      </c>
      <c r="D39" s="102">
        <v>40</v>
      </c>
      <c r="F39" s="98"/>
    </row>
    <row r="40" spans="1:6" s="80" customFormat="1" ht="31.2" x14ac:dyDescent="0.3">
      <c r="A40" s="78">
        <v>36</v>
      </c>
      <c r="B40" s="79" t="s">
        <v>242</v>
      </c>
      <c r="C40" s="102">
        <v>63</v>
      </c>
      <c r="D40" s="102">
        <v>54</v>
      </c>
      <c r="F40" s="98"/>
    </row>
    <row r="41" spans="1:6" x14ac:dyDescent="0.3">
      <c r="A41" s="78">
        <v>37</v>
      </c>
      <c r="B41" s="82" t="s">
        <v>352</v>
      </c>
      <c r="C41" s="83">
        <v>60</v>
      </c>
      <c r="D41" s="83">
        <v>43</v>
      </c>
      <c r="F41" s="98"/>
    </row>
    <row r="42" spans="1:6" ht="15" customHeight="1" x14ac:dyDescent="0.3">
      <c r="A42" s="78">
        <v>38</v>
      </c>
      <c r="B42" s="84" t="s">
        <v>182</v>
      </c>
      <c r="C42" s="83">
        <v>59</v>
      </c>
      <c r="D42" s="83">
        <v>44</v>
      </c>
      <c r="F42" s="98"/>
    </row>
    <row r="43" spans="1:6" ht="31.8" customHeight="1" x14ac:dyDescent="0.3">
      <c r="A43" s="78">
        <v>39</v>
      </c>
      <c r="B43" s="79" t="s">
        <v>374</v>
      </c>
      <c r="C43" s="83">
        <v>58</v>
      </c>
      <c r="D43" s="83">
        <v>48</v>
      </c>
      <c r="F43" s="98"/>
    </row>
    <row r="44" spans="1:6" x14ac:dyDescent="0.3">
      <c r="A44" s="78">
        <v>40</v>
      </c>
      <c r="B44" s="79" t="s">
        <v>195</v>
      </c>
      <c r="C44" s="83">
        <v>57</v>
      </c>
      <c r="D44" s="83">
        <v>37</v>
      </c>
      <c r="F44" s="98"/>
    </row>
    <row r="45" spans="1:6" x14ac:dyDescent="0.3">
      <c r="A45" s="78">
        <v>41</v>
      </c>
      <c r="B45" s="79" t="s">
        <v>99</v>
      </c>
      <c r="C45" s="83">
        <v>56</v>
      </c>
      <c r="D45" s="83">
        <v>32</v>
      </c>
      <c r="F45" s="98"/>
    </row>
    <row r="46" spans="1:6" ht="31.2" x14ac:dyDescent="0.3">
      <c r="A46" s="78">
        <v>42</v>
      </c>
      <c r="B46" s="79" t="s">
        <v>134</v>
      </c>
      <c r="C46" s="83">
        <v>55</v>
      </c>
      <c r="D46" s="83">
        <v>37</v>
      </c>
      <c r="F46" s="98"/>
    </row>
    <row r="47" spans="1:6" x14ac:dyDescent="0.3">
      <c r="A47" s="78">
        <v>43</v>
      </c>
      <c r="B47" s="85" t="s">
        <v>98</v>
      </c>
      <c r="C47" s="83">
        <v>54</v>
      </c>
      <c r="D47" s="83">
        <v>48</v>
      </c>
      <c r="F47" s="98"/>
    </row>
    <row r="48" spans="1:6" x14ac:dyDescent="0.3">
      <c r="A48" s="78">
        <v>44</v>
      </c>
      <c r="B48" s="85" t="s">
        <v>150</v>
      </c>
      <c r="C48" s="83">
        <v>49</v>
      </c>
      <c r="D48" s="83">
        <v>27</v>
      </c>
      <c r="F48" s="98"/>
    </row>
    <row r="49" spans="1:6" x14ac:dyDescent="0.3">
      <c r="A49" s="78">
        <v>45</v>
      </c>
      <c r="B49" s="85" t="s">
        <v>181</v>
      </c>
      <c r="C49" s="83">
        <v>48</v>
      </c>
      <c r="D49" s="83">
        <v>17</v>
      </c>
      <c r="F49" s="98"/>
    </row>
    <row r="50" spans="1:6" x14ac:dyDescent="0.3">
      <c r="A50" s="78">
        <v>46</v>
      </c>
      <c r="B50" s="85" t="s">
        <v>156</v>
      </c>
      <c r="C50" s="83">
        <v>48</v>
      </c>
      <c r="D50" s="83">
        <v>34</v>
      </c>
      <c r="F50" s="98"/>
    </row>
    <row r="51" spans="1:6" x14ac:dyDescent="0.3">
      <c r="A51" s="78">
        <v>47</v>
      </c>
      <c r="B51" s="85" t="s">
        <v>147</v>
      </c>
      <c r="C51" s="83">
        <v>46</v>
      </c>
      <c r="D51" s="83">
        <v>30</v>
      </c>
      <c r="F51" s="98"/>
    </row>
    <row r="52" spans="1:6" x14ac:dyDescent="0.3">
      <c r="A52" s="78">
        <v>48</v>
      </c>
      <c r="B52" s="85" t="s">
        <v>130</v>
      </c>
      <c r="C52" s="83">
        <v>46</v>
      </c>
      <c r="D52" s="83">
        <v>28</v>
      </c>
      <c r="F52" s="98"/>
    </row>
    <row r="53" spans="1:6" x14ac:dyDescent="0.3">
      <c r="A53" s="78">
        <v>49</v>
      </c>
      <c r="B53" s="85" t="s">
        <v>149</v>
      </c>
      <c r="C53" s="83">
        <v>45</v>
      </c>
      <c r="D53" s="83">
        <v>32</v>
      </c>
      <c r="F53" s="98"/>
    </row>
    <row r="54" spans="1:6" x14ac:dyDescent="0.3">
      <c r="A54" s="78">
        <v>50</v>
      </c>
      <c r="B54" s="82" t="s">
        <v>187</v>
      </c>
      <c r="C54" s="200">
        <v>45</v>
      </c>
      <c r="D54" s="200">
        <v>31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E8" sqref="E8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402" t="s">
        <v>353</v>
      </c>
      <c r="B1" s="402"/>
      <c r="C1" s="402"/>
    </row>
    <row r="2" spans="1:9" s="88" customFormat="1" ht="20.399999999999999" x14ac:dyDescent="0.35">
      <c r="A2" s="406" t="s">
        <v>143</v>
      </c>
      <c r="B2" s="406"/>
      <c r="C2" s="406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451</v>
      </c>
      <c r="C4" s="169" t="s">
        <v>452</v>
      </c>
    </row>
    <row r="5" spans="1:9" ht="38.4" customHeight="1" x14ac:dyDescent="0.25">
      <c r="A5" s="404" t="s">
        <v>144</v>
      </c>
      <c r="B5" s="404"/>
      <c r="C5" s="404"/>
      <c r="I5" s="93"/>
    </row>
    <row r="6" spans="1:9" ht="18.75" customHeight="1" x14ac:dyDescent="0.25">
      <c r="A6" s="94" t="s">
        <v>350</v>
      </c>
      <c r="B6" s="133">
        <v>266</v>
      </c>
      <c r="C6" s="133">
        <v>183</v>
      </c>
      <c r="D6" s="136"/>
      <c r="I6" s="93"/>
    </row>
    <row r="7" spans="1:9" ht="31.8" customHeight="1" x14ac:dyDescent="0.25">
      <c r="A7" s="95" t="s">
        <v>218</v>
      </c>
      <c r="B7" s="102">
        <v>97</v>
      </c>
      <c r="C7" s="102">
        <v>87</v>
      </c>
    </row>
    <row r="8" spans="1:9" ht="31.8" customHeight="1" x14ac:dyDescent="0.25">
      <c r="A8" s="95" t="s">
        <v>216</v>
      </c>
      <c r="B8" s="102">
        <v>86</v>
      </c>
      <c r="C8" s="102">
        <v>52</v>
      </c>
      <c r="D8" s="136"/>
    </row>
    <row r="9" spans="1:9" ht="18.75" customHeight="1" x14ac:dyDescent="0.25">
      <c r="A9" s="95" t="s">
        <v>148</v>
      </c>
      <c r="B9" s="102">
        <v>83</v>
      </c>
      <c r="C9" s="102">
        <v>57</v>
      </c>
    </row>
    <row r="10" spans="1:9" ht="19.2" customHeight="1" x14ac:dyDescent="0.25">
      <c r="A10" s="95" t="s">
        <v>122</v>
      </c>
      <c r="B10" s="102">
        <v>66</v>
      </c>
      <c r="C10" s="102">
        <v>40</v>
      </c>
      <c r="D10" s="136"/>
    </row>
    <row r="11" spans="1:9" ht="18.600000000000001" customHeight="1" x14ac:dyDescent="0.25">
      <c r="A11" s="95" t="s">
        <v>352</v>
      </c>
      <c r="B11" s="102">
        <v>60</v>
      </c>
      <c r="C11" s="102">
        <v>43</v>
      </c>
    </row>
    <row r="12" spans="1:9" ht="18.600000000000001" customHeight="1" x14ac:dyDescent="0.25">
      <c r="A12" s="95" t="s">
        <v>195</v>
      </c>
      <c r="B12" s="102">
        <v>57</v>
      </c>
      <c r="C12" s="102">
        <v>37</v>
      </c>
      <c r="D12" s="136"/>
    </row>
    <row r="13" spans="1:9" ht="18.600000000000001" customHeight="1" x14ac:dyDescent="0.25">
      <c r="A13" s="96" t="s">
        <v>150</v>
      </c>
      <c r="B13" s="102">
        <v>49</v>
      </c>
      <c r="C13" s="102">
        <v>27</v>
      </c>
    </row>
    <row r="14" spans="1:9" ht="18.600000000000001" customHeight="1" x14ac:dyDescent="0.25">
      <c r="A14" s="96" t="s">
        <v>147</v>
      </c>
      <c r="B14" s="102">
        <v>46</v>
      </c>
      <c r="C14" s="102">
        <v>30</v>
      </c>
      <c r="D14" s="136"/>
    </row>
    <row r="15" spans="1:9" ht="18.600000000000001" customHeight="1" x14ac:dyDescent="0.25">
      <c r="A15" s="96" t="s">
        <v>149</v>
      </c>
      <c r="B15" s="102">
        <v>45</v>
      </c>
      <c r="C15" s="102">
        <v>32</v>
      </c>
    </row>
    <row r="16" spans="1:9" ht="18.600000000000001" customHeight="1" x14ac:dyDescent="0.25">
      <c r="A16" s="96" t="s">
        <v>354</v>
      </c>
      <c r="B16" s="102">
        <v>35</v>
      </c>
      <c r="C16" s="102">
        <v>16</v>
      </c>
      <c r="D16" s="136"/>
    </row>
    <row r="17" spans="1:4" ht="18.600000000000001" customHeight="1" x14ac:dyDescent="0.25">
      <c r="A17" s="94" t="s">
        <v>146</v>
      </c>
      <c r="B17" s="102">
        <v>33</v>
      </c>
      <c r="C17" s="102">
        <v>23</v>
      </c>
    </row>
    <row r="18" spans="1:4" ht="18.600000000000001" customHeight="1" x14ac:dyDescent="0.25">
      <c r="A18" s="95" t="s">
        <v>399</v>
      </c>
      <c r="B18" s="102">
        <v>30</v>
      </c>
      <c r="C18" s="102">
        <v>14</v>
      </c>
      <c r="D18" s="136"/>
    </row>
    <row r="19" spans="1:4" ht="18.600000000000001" customHeight="1" x14ac:dyDescent="0.25">
      <c r="A19" s="95" t="s">
        <v>220</v>
      </c>
      <c r="B19" s="102">
        <v>29</v>
      </c>
      <c r="C19" s="102">
        <v>17</v>
      </c>
    </row>
    <row r="20" spans="1:4" ht="18.600000000000001" customHeight="1" x14ac:dyDescent="0.25">
      <c r="A20" s="95" t="s">
        <v>477</v>
      </c>
      <c r="B20" s="102">
        <v>29</v>
      </c>
      <c r="C20" s="102">
        <v>22</v>
      </c>
      <c r="D20" s="136"/>
    </row>
    <row r="21" spans="1:4" ht="38.4" customHeight="1" x14ac:dyDescent="0.25">
      <c r="A21" s="404" t="s">
        <v>36</v>
      </c>
      <c r="B21" s="404"/>
      <c r="C21" s="404"/>
    </row>
    <row r="22" spans="1:4" ht="31.2" x14ac:dyDescent="0.25">
      <c r="A22" s="95" t="s">
        <v>121</v>
      </c>
      <c r="B22" s="102">
        <v>124</v>
      </c>
      <c r="C22" s="102">
        <v>84</v>
      </c>
      <c r="D22" s="136"/>
    </row>
    <row r="23" spans="1:4" ht="18" customHeight="1" x14ac:dyDescent="0.25">
      <c r="A23" s="95" t="s">
        <v>224</v>
      </c>
      <c r="B23" s="102">
        <v>96</v>
      </c>
      <c r="C23" s="102">
        <v>62</v>
      </c>
    </row>
    <row r="24" spans="1:4" ht="18" customHeight="1" x14ac:dyDescent="0.25">
      <c r="A24" s="95" t="s">
        <v>222</v>
      </c>
      <c r="B24" s="102">
        <v>35</v>
      </c>
      <c r="C24" s="102">
        <v>25</v>
      </c>
      <c r="D24" s="136"/>
    </row>
    <row r="25" spans="1:4" ht="18" customHeight="1" x14ac:dyDescent="0.25">
      <c r="A25" s="95" t="s">
        <v>114</v>
      </c>
      <c r="B25" s="102">
        <v>30</v>
      </c>
      <c r="C25" s="102">
        <v>23</v>
      </c>
    </row>
    <row r="26" spans="1:4" ht="18" customHeight="1" x14ac:dyDescent="0.25">
      <c r="A26" s="95" t="s">
        <v>153</v>
      </c>
      <c r="B26" s="102">
        <v>30</v>
      </c>
      <c r="C26" s="102">
        <v>15</v>
      </c>
      <c r="D26" s="136"/>
    </row>
    <row r="27" spans="1:4" ht="18" customHeight="1" x14ac:dyDescent="0.25">
      <c r="A27" s="95" t="s">
        <v>386</v>
      </c>
      <c r="B27" s="102">
        <v>29</v>
      </c>
      <c r="C27" s="102">
        <v>22</v>
      </c>
    </row>
    <row r="28" spans="1:4" ht="18" customHeight="1" x14ac:dyDescent="0.25">
      <c r="A28" s="95" t="s">
        <v>140</v>
      </c>
      <c r="B28" s="102">
        <v>23</v>
      </c>
      <c r="C28" s="102">
        <v>16</v>
      </c>
      <c r="D28" s="136"/>
    </row>
    <row r="29" spans="1:4" ht="18" customHeight="1" x14ac:dyDescent="0.25">
      <c r="A29" s="95" t="s">
        <v>192</v>
      </c>
      <c r="B29" s="102">
        <v>21</v>
      </c>
      <c r="C29" s="102">
        <v>13</v>
      </c>
    </row>
    <row r="30" spans="1:4" ht="18" customHeight="1" x14ac:dyDescent="0.25">
      <c r="A30" s="95" t="s">
        <v>152</v>
      </c>
      <c r="B30" s="102">
        <v>20</v>
      </c>
      <c r="C30" s="102">
        <v>13</v>
      </c>
      <c r="D30" s="136"/>
    </row>
    <row r="31" spans="1:4" ht="18" customHeight="1" x14ac:dyDescent="0.25">
      <c r="A31" s="95" t="s">
        <v>355</v>
      </c>
      <c r="B31" s="102">
        <v>19</v>
      </c>
      <c r="C31" s="102">
        <v>14</v>
      </c>
    </row>
    <row r="32" spans="1:4" ht="18" customHeight="1" x14ac:dyDescent="0.25">
      <c r="A32" s="95" t="s">
        <v>400</v>
      </c>
      <c r="B32" s="102">
        <v>18</v>
      </c>
      <c r="C32" s="102">
        <v>12</v>
      </c>
      <c r="D32" s="136"/>
    </row>
    <row r="33" spans="1:4" ht="18" customHeight="1" x14ac:dyDescent="0.25">
      <c r="A33" s="95" t="s">
        <v>402</v>
      </c>
      <c r="B33" s="102">
        <v>15</v>
      </c>
      <c r="C33" s="102">
        <v>11</v>
      </c>
    </row>
    <row r="34" spans="1:4" ht="18" customHeight="1" x14ac:dyDescent="0.25">
      <c r="A34" s="95" t="s">
        <v>137</v>
      </c>
      <c r="B34" s="102">
        <v>14</v>
      </c>
      <c r="C34" s="102">
        <v>8</v>
      </c>
      <c r="D34" s="136"/>
    </row>
    <row r="35" spans="1:4" ht="18" customHeight="1" x14ac:dyDescent="0.25">
      <c r="A35" s="95" t="s">
        <v>401</v>
      </c>
      <c r="B35" s="102">
        <v>12</v>
      </c>
      <c r="C35" s="102">
        <v>9</v>
      </c>
    </row>
    <row r="36" spans="1:4" ht="15.6" x14ac:dyDescent="0.25">
      <c r="A36" s="95" t="s">
        <v>433</v>
      </c>
      <c r="B36" s="102">
        <v>11</v>
      </c>
      <c r="C36" s="102">
        <v>7</v>
      </c>
      <c r="D36" s="136"/>
    </row>
    <row r="37" spans="1:4" ht="38.4" customHeight="1" x14ac:dyDescent="0.25">
      <c r="A37" s="404" t="s">
        <v>37</v>
      </c>
      <c r="B37" s="404"/>
      <c r="C37" s="404"/>
    </row>
    <row r="38" spans="1:4" ht="21.75" customHeight="1" x14ac:dyDescent="0.25">
      <c r="A38" s="96" t="s">
        <v>156</v>
      </c>
      <c r="B38" s="102">
        <v>48</v>
      </c>
      <c r="C38" s="102">
        <v>34</v>
      </c>
      <c r="D38" s="136"/>
    </row>
    <row r="39" spans="1:4" ht="21.75" customHeight="1" x14ac:dyDescent="0.25">
      <c r="A39" s="96" t="s">
        <v>157</v>
      </c>
      <c r="B39" s="102">
        <v>44</v>
      </c>
      <c r="C39" s="102">
        <v>32</v>
      </c>
    </row>
    <row r="40" spans="1:4" ht="21.75" customHeight="1" x14ac:dyDescent="0.25">
      <c r="A40" s="96" t="s">
        <v>227</v>
      </c>
      <c r="B40" s="102">
        <v>41</v>
      </c>
      <c r="C40" s="102">
        <v>20</v>
      </c>
      <c r="D40" s="136"/>
    </row>
    <row r="41" spans="1:4" ht="21.75" customHeight="1" x14ac:dyDescent="0.25">
      <c r="A41" s="96" t="s">
        <v>103</v>
      </c>
      <c r="B41" s="102">
        <v>32</v>
      </c>
      <c r="C41" s="102">
        <v>22</v>
      </c>
    </row>
    <row r="42" spans="1:4" ht="21.75" customHeight="1" x14ac:dyDescent="0.25">
      <c r="A42" s="96" t="s">
        <v>229</v>
      </c>
      <c r="B42" s="102">
        <v>32</v>
      </c>
      <c r="C42" s="102">
        <v>19</v>
      </c>
      <c r="D42" s="136"/>
    </row>
    <row r="43" spans="1:4" ht="21.75" customHeight="1" x14ac:dyDescent="0.25">
      <c r="A43" s="96" t="s">
        <v>388</v>
      </c>
      <c r="B43" s="102">
        <v>28</v>
      </c>
      <c r="C43" s="102">
        <v>26</v>
      </c>
    </row>
    <row r="44" spans="1:4" ht="21.75" customHeight="1" x14ac:dyDescent="0.25">
      <c r="A44" s="96" t="s">
        <v>113</v>
      </c>
      <c r="B44" s="102">
        <v>27</v>
      </c>
      <c r="C44" s="102">
        <v>12</v>
      </c>
      <c r="D44" s="136"/>
    </row>
    <row r="45" spans="1:4" ht="21.75" customHeight="1" x14ac:dyDescent="0.25">
      <c r="A45" s="96" t="s">
        <v>356</v>
      </c>
      <c r="B45" s="102">
        <v>25</v>
      </c>
      <c r="C45" s="102">
        <v>19</v>
      </c>
    </row>
    <row r="46" spans="1:4" ht="21.75" customHeight="1" x14ac:dyDescent="0.25">
      <c r="A46" s="96" t="s">
        <v>405</v>
      </c>
      <c r="B46" s="102">
        <v>23</v>
      </c>
      <c r="C46" s="102">
        <v>20</v>
      </c>
      <c r="D46" s="136"/>
    </row>
    <row r="47" spans="1:4" ht="21.75" customHeight="1" x14ac:dyDescent="0.25">
      <c r="A47" s="96" t="s">
        <v>338</v>
      </c>
      <c r="B47" s="102">
        <v>18</v>
      </c>
      <c r="C47" s="102">
        <v>12</v>
      </c>
    </row>
    <row r="48" spans="1:4" ht="21.75" customHeight="1" x14ac:dyDescent="0.25">
      <c r="A48" s="96" t="s">
        <v>387</v>
      </c>
      <c r="B48" s="102">
        <v>18</v>
      </c>
      <c r="C48" s="102">
        <v>14</v>
      </c>
      <c r="D48" s="136"/>
    </row>
    <row r="49" spans="1:4" ht="21.75" customHeight="1" x14ac:dyDescent="0.25">
      <c r="A49" s="96" t="s">
        <v>357</v>
      </c>
      <c r="B49" s="102">
        <v>17</v>
      </c>
      <c r="C49" s="102">
        <v>11</v>
      </c>
    </row>
    <row r="50" spans="1:4" ht="21.75" customHeight="1" x14ac:dyDescent="0.25">
      <c r="A50" s="96" t="s">
        <v>404</v>
      </c>
      <c r="B50" s="102">
        <v>15</v>
      </c>
      <c r="C50" s="102">
        <v>9</v>
      </c>
      <c r="D50" s="136"/>
    </row>
    <row r="51" spans="1:4" ht="21.75" customHeight="1" x14ac:dyDescent="0.25">
      <c r="A51" s="96" t="s">
        <v>406</v>
      </c>
      <c r="B51" s="102">
        <v>14</v>
      </c>
      <c r="C51" s="102">
        <v>10</v>
      </c>
    </row>
    <row r="52" spans="1:4" ht="21.75" customHeight="1" x14ac:dyDescent="0.25">
      <c r="A52" s="96" t="s">
        <v>358</v>
      </c>
      <c r="B52" s="102">
        <v>11</v>
      </c>
      <c r="C52" s="102">
        <v>6</v>
      </c>
      <c r="D52" s="136"/>
    </row>
    <row r="53" spans="1:4" ht="38.4" customHeight="1" x14ac:dyDescent="0.25">
      <c r="A53" s="404" t="s">
        <v>38</v>
      </c>
      <c r="B53" s="404"/>
      <c r="C53" s="404"/>
    </row>
    <row r="54" spans="1:4" ht="21.75" customHeight="1" x14ac:dyDescent="0.25">
      <c r="A54" s="95" t="s">
        <v>128</v>
      </c>
      <c r="B54" s="133">
        <v>32</v>
      </c>
      <c r="C54" s="133">
        <v>15</v>
      </c>
      <c r="D54" s="136"/>
    </row>
    <row r="55" spans="1:4" ht="21.75" customHeight="1" x14ac:dyDescent="0.25">
      <c r="A55" s="95" t="s">
        <v>141</v>
      </c>
      <c r="B55" s="102">
        <v>24</v>
      </c>
      <c r="C55" s="102">
        <v>9</v>
      </c>
    </row>
    <row r="56" spans="1:4" ht="21.75" customHeight="1" x14ac:dyDescent="0.25">
      <c r="A56" s="95" t="s">
        <v>162</v>
      </c>
      <c r="B56" s="102">
        <v>24</v>
      </c>
      <c r="C56" s="102">
        <v>11</v>
      </c>
      <c r="D56" s="136"/>
    </row>
    <row r="57" spans="1:4" ht="21.75" customHeight="1" x14ac:dyDescent="0.25">
      <c r="A57" s="95" t="s">
        <v>204</v>
      </c>
      <c r="B57" s="97">
        <v>22</v>
      </c>
      <c r="C57" s="97">
        <v>8</v>
      </c>
    </row>
    <row r="58" spans="1:4" ht="21.75" customHeight="1" x14ac:dyDescent="0.25">
      <c r="A58" s="95" t="s">
        <v>161</v>
      </c>
      <c r="B58" s="102">
        <v>13</v>
      </c>
      <c r="C58" s="102">
        <v>10</v>
      </c>
      <c r="D58" s="136"/>
    </row>
    <row r="59" spans="1:4" ht="21.75" customHeight="1" x14ac:dyDescent="0.25">
      <c r="A59" s="95" t="s">
        <v>359</v>
      </c>
      <c r="B59" s="102">
        <v>13</v>
      </c>
      <c r="C59" s="102">
        <v>6</v>
      </c>
    </row>
    <row r="60" spans="1:4" ht="21.75" customHeight="1" x14ac:dyDescent="0.25">
      <c r="A60" s="95" t="s">
        <v>163</v>
      </c>
      <c r="B60" s="102">
        <v>12</v>
      </c>
      <c r="C60" s="102">
        <v>7</v>
      </c>
      <c r="D60" s="136"/>
    </row>
    <row r="61" spans="1:4" ht="21" customHeight="1" x14ac:dyDescent="0.25">
      <c r="A61" s="95" t="s">
        <v>360</v>
      </c>
      <c r="B61" s="102">
        <v>10</v>
      </c>
      <c r="C61" s="102">
        <v>3</v>
      </c>
    </row>
    <row r="62" spans="1:4" ht="31.8" customHeight="1" x14ac:dyDescent="0.25">
      <c r="A62" s="95" t="s">
        <v>165</v>
      </c>
      <c r="B62" s="102">
        <v>9</v>
      </c>
      <c r="C62" s="102">
        <v>4</v>
      </c>
      <c r="D62" s="136"/>
    </row>
    <row r="63" spans="1:4" ht="20.399999999999999" customHeight="1" x14ac:dyDescent="0.25">
      <c r="A63" s="95" t="s">
        <v>407</v>
      </c>
      <c r="B63" s="102">
        <v>6</v>
      </c>
      <c r="C63" s="102">
        <v>2</v>
      </c>
    </row>
    <row r="64" spans="1:4" ht="21.75" customHeight="1" x14ac:dyDescent="0.25">
      <c r="A64" s="95" t="s">
        <v>164</v>
      </c>
      <c r="B64" s="102">
        <v>5</v>
      </c>
      <c r="C64" s="102">
        <v>3</v>
      </c>
      <c r="D64" s="136"/>
    </row>
    <row r="65" spans="1:5" ht="21" customHeight="1" x14ac:dyDescent="0.25">
      <c r="A65" s="95" t="s">
        <v>120</v>
      </c>
      <c r="B65" s="102">
        <v>5</v>
      </c>
      <c r="C65" s="102">
        <v>4</v>
      </c>
    </row>
    <row r="66" spans="1:5" ht="32.4" customHeight="1" x14ac:dyDescent="0.25">
      <c r="A66" s="95" t="s">
        <v>234</v>
      </c>
      <c r="B66" s="102">
        <v>5</v>
      </c>
      <c r="C66" s="102">
        <v>4</v>
      </c>
      <c r="D66" s="136"/>
    </row>
    <row r="67" spans="1:5" ht="32.4" customHeight="1" x14ac:dyDescent="0.25">
      <c r="A67" s="95" t="s">
        <v>434</v>
      </c>
      <c r="B67" s="102">
        <v>5</v>
      </c>
      <c r="C67" s="102">
        <v>3</v>
      </c>
    </row>
    <row r="68" spans="1:5" ht="21.75" customHeight="1" x14ac:dyDescent="0.25">
      <c r="A68" s="95" t="s">
        <v>205</v>
      </c>
      <c r="B68" s="102">
        <v>4</v>
      </c>
      <c r="C68" s="102">
        <v>3</v>
      </c>
      <c r="D68" s="136"/>
    </row>
    <row r="69" spans="1:5" ht="38.4" customHeight="1" x14ac:dyDescent="0.25">
      <c r="A69" s="404" t="s">
        <v>39</v>
      </c>
      <c r="B69" s="404"/>
      <c r="C69" s="404"/>
    </row>
    <row r="70" spans="1:5" ht="21" customHeight="1" x14ac:dyDescent="0.25">
      <c r="A70" s="95" t="s">
        <v>106</v>
      </c>
      <c r="B70" s="102">
        <v>588</v>
      </c>
      <c r="C70" s="102">
        <v>416</v>
      </c>
      <c r="D70" s="136"/>
      <c r="E70" s="136"/>
    </row>
    <row r="71" spans="1:5" ht="21" customHeight="1" x14ac:dyDescent="0.25">
      <c r="A71" s="95" t="s">
        <v>385</v>
      </c>
      <c r="B71" s="102">
        <v>223</v>
      </c>
      <c r="C71" s="102">
        <v>149</v>
      </c>
    </row>
    <row r="72" spans="1:5" ht="21" customHeight="1" x14ac:dyDescent="0.25">
      <c r="A72" s="95" t="s">
        <v>105</v>
      </c>
      <c r="B72" s="102">
        <v>133</v>
      </c>
      <c r="C72" s="102">
        <v>88</v>
      </c>
      <c r="D72" s="136"/>
    </row>
    <row r="73" spans="1:5" ht="21" customHeight="1" x14ac:dyDescent="0.25">
      <c r="A73" s="95" t="s">
        <v>104</v>
      </c>
      <c r="B73" s="102">
        <v>66</v>
      </c>
      <c r="C73" s="102">
        <v>43</v>
      </c>
    </row>
    <row r="74" spans="1:5" ht="21" customHeight="1" x14ac:dyDescent="0.25">
      <c r="A74" s="95" t="s">
        <v>98</v>
      </c>
      <c r="B74" s="102">
        <v>54</v>
      </c>
      <c r="C74" s="102">
        <v>48</v>
      </c>
      <c r="D74" s="136"/>
    </row>
    <row r="75" spans="1:5" ht="21" customHeight="1" x14ac:dyDescent="0.25">
      <c r="A75" s="95" t="s">
        <v>100</v>
      </c>
      <c r="B75" s="102">
        <v>36</v>
      </c>
      <c r="C75" s="102">
        <v>20</v>
      </c>
    </row>
    <row r="76" spans="1:5" ht="21" customHeight="1" x14ac:dyDescent="0.25">
      <c r="A76" s="95" t="s">
        <v>389</v>
      </c>
      <c r="B76" s="102">
        <v>36</v>
      </c>
      <c r="C76" s="102">
        <v>33</v>
      </c>
      <c r="D76" s="136"/>
    </row>
    <row r="77" spans="1:5" ht="21.6" customHeight="1" x14ac:dyDescent="0.25">
      <c r="A77" s="95" t="s">
        <v>408</v>
      </c>
      <c r="B77" s="102">
        <v>23</v>
      </c>
      <c r="C77" s="102">
        <v>18</v>
      </c>
    </row>
    <row r="78" spans="1:5" ht="21" customHeight="1" x14ac:dyDescent="0.25">
      <c r="A78" s="95" t="s">
        <v>236</v>
      </c>
      <c r="B78" s="102">
        <v>21</v>
      </c>
      <c r="C78" s="102">
        <v>17</v>
      </c>
      <c r="D78" s="136"/>
    </row>
    <row r="79" spans="1:5" ht="21" customHeight="1" x14ac:dyDescent="0.25">
      <c r="A79" s="95" t="s">
        <v>132</v>
      </c>
      <c r="B79" s="102">
        <v>19</v>
      </c>
      <c r="C79" s="102">
        <v>10</v>
      </c>
    </row>
    <row r="80" spans="1:5" ht="31.8" customHeight="1" x14ac:dyDescent="0.25">
      <c r="A80" s="95" t="s">
        <v>361</v>
      </c>
      <c r="B80" s="102">
        <v>18</v>
      </c>
      <c r="C80" s="102">
        <v>10</v>
      </c>
      <c r="D80" s="136"/>
    </row>
    <row r="81" spans="1:4" ht="21" customHeight="1" x14ac:dyDescent="0.25">
      <c r="A81" s="95" t="s">
        <v>237</v>
      </c>
      <c r="B81" s="102">
        <v>12</v>
      </c>
      <c r="C81" s="102">
        <v>6</v>
      </c>
    </row>
    <row r="82" spans="1:4" ht="21" customHeight="1" x14ac:dyDescent="0.25">
      <c r="A82" s="95" t="s">
        <v>409</v>
      </c>
      <c r="B82" s="102">
        <v>8</v>
      </c>
      <c r="C82" s="102">
        <v>6</v>
      </c>
      <c r="D82" s="136"/>
    </row>
    <row r="83" spans="1:4" ht="21" customHeight="1" x14ac:dyDescent="0.25">
      <c r="A83" s="95" t="s">
        <v>362</v>
      </c>
      <c r="B83" s="102">
        <v>7</v>
      </c>
      <c r="C83" s="102">
        <v>3</v>
      </c>
    </row>
    <row r="84" spans="1:4" ht="21.6" customHeight="1" x14ac:dyDescent="0.25">
      <c r="A84" s="95" t="s">
        <v>435</v>
      </c>
      <c r="B84" s="102">
        <v>5</v>
      </c>
      <c r="C84" s="102">
        <v>3</v>
      </c>
      <c r="D84" s="136"/>
    </row>
    <row r="85" spans="1:4" ht="38.4" customHeight="1" x14ac:dyDescent="0.25">
      <c r="A85" s="404" t="s">
        <v>169</v>
      </c>
      <c r="B85" s="404"/>
      <c r="C85" s="404"/>
    </row>
    <row r="86" spans="1:4" ht="31.8" customHeight="1" x14ac:dyDescent="0.25">
      <c r="A86" s="95" t="s">
        <v>115</v>
      </c>
      <c r="B86" s="102">
        <v>369</v>
      </c>
      <c r="C86" s="102">
        <v>292</v>
      </c>
      <c r="D86" s="136"/>
    </row>
    <row r="87" spans="1:4" ht="20.25" customHeight="1" x14ac:dyDescent="0.25">
      <c r="A87" s="95" t="s">
        <v>170</v>
      </c>
      <c r="B87" s="102">
        <v>107</v>
      </c>
      <c r="C87" s="102">
        <v>81</v>
      </c>
    </row>
    <row r="88" spans="1:4" ht="20.25" customHeight="1" x14ac:dyDescent="0.25">
      <c r="A88" s="95" t="s">
        <v>174</v>
      </c>
      <c r="B88" s="102">
        <v>35</v>
      </c>
      <c r="C88" s="102">
        <v>25</v>
      </c>
      <c r="D88" s="136"/>
    </row>
    <row r="89" spans="1:4" ht="20.25" customHeight="1" x14ac:dyDescent="0.25">
      <c r="A89" s="95" t="s">
        <v>172</v>
      </c>
      <c r="B89" s="102">
        <v>35</v>
      </c>
      <c r="C89" s="102">
        <v>26</v>
      </c>
    </row>
    <row r="90" spans="1:4" ht="46.2" customHeight="1" x14ac:dyDescent="0.25">
      <c r="A90" s="95" t="s">
        <v>363</v>
      </c>
      <c r="B90" s="102">
        <v>24</v>
      </c>
      <c r="C90" s="102">
        <v>19</v>
      </c>
      <c r="D90" s="136"/>
    </row>
    <row r="91" spans="1:4" ht="32.4" customHeight="1" x14ac:dyDescent="0.25">
      <c r="A91" s="95" t="s">
        <v>212</v>
      </c>
      <c r="B91" s="102">
        <v>23</v>
      </c>
      <c r="C91" s="102">
        <v>20</v>
      </c>
    </row>
    <row r="92" spans="1:4" ht="20.25" customHeight="1" x14ac:dyDescent="0.25">
      <c r="A92" s="95" t="s">
        <v>175</v>
      </c>
      <c r="B92" s="102">
        <v>19</v>
      </c>
      <c r="C92" s="102">
        <v>14</v>
      </c>
      <c r="D92" s="136"/>
    </row>
    <row r="93" spans="1:4" ht="20.25" customHeight="1" x14ac:dyDescent="0.25">
      <c r="A93" s="95" t="s">
        <v>176</v>
      </c>
      <c r="B93" s="102">
        <v>17</v>
      </c>
      <c r="C93" s="102">
        <v>14</v>
      </c>
    </row>
    <row r="94" spans="1:4" ht="20.25" customHeight="1" x14ac:dyDescent="0.25">
      <c r="A94" s="95" t="s">
        <v>209</v>
      </c>
      <c r="B94" s="102">
        <v>16</v>
      </c>
      <c r="C94" s="102">
        <v>14</v>
      </c>
      <c r="D94" s="136"/>
    </row>
    <row r="95" spans="1:4" ht="20.25" customHeight="1" x14ac:dyDescent="0.25">
      <c r="A95" s="95" t="s">
        <v>410</v>
      </c>
      <c r="B95" s="102">
        <v>12</v>
      </c>
      <c r="C95" s="102">
        <v>7</v>
      </c>
    </row>
    <row r="96" spans="1:4" ht="20.25" customHeight="1" x14ac:dyDescent="0.25">
      <c r="A96" s="95" t="s">
        <v>208</v>
      </c>
      <c r="B96" s="102">
        <v>11</v>
      </c>
      <c r="C96" s="102">
        <v>11</v>
      </c>
      <c r="D96" s="136"/>
    </row>
    <row r="97" spans="1:4" ht="15.6" x14ac:dyDescent="0.25">
      <c r="A97" s="95" t="s">
        <v>239</v>
      </c>
      <c r="B97" s="102">
        <v>8</v>
      </c>
      <c r="C97" s="102">
        <v>8</v>
      </c>
    </row>
    <row r="98" spans="1:4" ht="15.6" x14ac:dyDescent="0.25">
      <c r="A98" s="95" t="s">
        <v>238</v>
      </c>
      <c r="B98" s="102">
        <v>8</v>
      </c>
      <c r="C98" s="102">
        <v>8</v>
      </c>
      <c r="D98" s="136"/>
    </row>
    <row r="99" spans="1:4" ht="33" customHeight="1" x14ac:dyDescent="0.25">
      <c r="A99" s="95" t="s">
        <v>411</v>
      </c>
      <c r="B99" s="102">
        <v>6</v>
      </c>
      <c r="C99" s="102">
        <v>4</v>
      </c>
    </row>
    <row r="100" spans="1:4" ht="18.75" customHeight="1" x14ac:dyDescent="0.25">
      <c r="A100" s="95" t="s">
        <v>171</v>
      </c>
      <c r="B100" s="102">
        <v>5</v>
      </c>
      <c r="C100" s="102">
        <v>3</v>
      </c>
      <c r="D100" s="136"/>
    </row>
    <row r="101" spans="1:4" ht="38.4" customHeight="1" x14ac:dyDescent="0.25">
      <c r="A101" s="404" t="s">
        <v>41</v>
      </c>
      <c r="B101" s="404"/>
      <c r="C101" s="404"/>
    </row>
    <row r="102" spans="1:4" ht="18.75" customHeight="1" x14ac:dyDescent="0.25">
      <c r="A102" s="95" t="s">
        <v>111</v>
      </c>
      <c r="B102" s="102">
        <v>430</v>
      </c>
      <c r="C102" s="102">
        <v>320</v>
      </c>
      <c r="D102" s="136"/>
    </row>
    <row r="103" spans="1:4" ht="18.75" customHeight="1" x14ac:dyDescent="0.25">
      <c r="A103" s="95" t="s">
        <v>118</v>
      </c>
      <c r="B103" s="102">
        <v>207</v>
      </c>
      <c r="C103" s="102">
        <v>143</v>
      </c>
    </row>
    <row r="104" spans="1:4" ht="31.2" x14ac:dyDescent="0.25">
      <c r="A104" s="94" t="s">
        <v>119</v>
      </c>
      <c r="B104" s="102">
        <v>94</v>
      </c>
      <c r="C104" s="102">
        <v>67</v>
      </c>
      <c r="D104" s="136"/>
    </row>
    <row r="105" spans="1:4" ht="15.6" x14ac:dyDescent="0.25">
      <c r="A105" s="95" t="s">
        <v>243</v>
      </c>
      <c r="B105" s="102">
        <v>71</v>
      </c>
      <c r="C105" s="102">
        <v>51</v>
      </c>
    </row>
    <row r="106" spans="1:4" ht="31.2" x14ac:dyDescent="0.25">
      <c r="A106" s="95" t="s">
        <v>133</v>
      </c>
      <c r="B106" s="102">
        <v>67</v>
      </c>
      <c r="C106" s="102">
        <v>51</v>
      </c>
      <c r="D106" s="136"/>
    </row>
    <row r="107" spans="1:4" ht="30.6" customHeight="1" x14ac:dyDescent="0.25">
      <c r="A107" s="95" t="s">
        <v>242</v>
      </c>
      <c r="B107" s="102">
        <v>63</v>
      </c>
      <c r="C107" s="102">
        <v>54</v>
      </c>
    </row>
    <row r="108" spans="1:4" ht="18.75" customHeight="1" x14ac:dyDescent="0.25">
      <c r="A108" s="95" t="s">
        <v>182</v>
      </c>
      <c r="B108" s="102">
        <v>59</v>
      </c>
      <c r="C108" s="102">
        <v>44</v>
      </c>
      <c r="D108" s="136"/>
    </row>
    <row r="109" spans="1:4" ht="31.8" customHeight="1" x14ac:dyDescent="0.25">
      <c r="A109" s="95" t="s">
        <v>374</v>
      </c>
      <c r="B109" s="102">
        <v>58</v>
      </c>
      <c r="C109" s="102">
        <v>48</v>
      </c>
    </row>
    <row r="110" spans="1:4" ht="31.8" customHeight="1" x14ac:dyDescent="0.25">
      <c r="A110" s="95" t="s">
        <v>134</v>
      </c>
      <c r="B110" s="102">
        <v>55</v>
      </c>
      <c r="C110" s="102">
        <v>37</v>
      </c>
      <c r="D110" s="136"/>
    </row>
    <row r="111" spans="1:4" ht="18.75" customHeight="1" x14ac:dyDescent="0.25">
      <c r="A111" s="95" t="s">
        <v>181</v>
      </c>
      <c r="B111" s="102">
        <v>48</v>
      </c>
      <c r="C111" s="102">
        <v>17</v>
      </c>
    </row>
    <row r="112" spans="1:4" ht="18.75" customHeight="1" x14ac:dyDescent="0.25">
      <c r="A112" s="95" t="s">
        <v>130</v>
      </c>
      <c r="B112" s="102">
        <v>46</v>
      </c>
      <c r="C112" s="102">
        <v>28</v>
      </c>
      <c r="D112" s="136"/>
    </row>
    <row r="113" spans="1:4" ht="18.75" customHeight="1" x14ac:dyDescent="0.25">
      <c r="A113" s="95" t="s">
        <v>412</v>
      </c>
      <c r="B113" s="102">
        <v>44</v>
      </c>
      <c r="C113" s="102">
        <v>32</v>
      </c>
    </row>
    <row r="114" spans="1:4" ht="31.2" customHeight="1" x14ac:dyDescent="0.25">
      <c r="A114" s="95" t="s">
        <v>423</v>
      </c>
      <c r="B114" s="102">
        <v>41</v>
      </c>
      <c r="C114" s="102">
        <v>31</v>
      </c>
      <c r="D114" s="136"/>
    </row>
    <row r="115" spans="1:4" ht="18.75" customHeight="1" x14ac:dyDescent="0.25">
      <c r="A115" s="95" t="s">
        <v>344</v>
      </c>
      <c r="B115" s="102">
        <v>40</v>
      </c>
      <c r="C115" s="102">
        <v>22</v>
      </c>
    </row>
    <row r="116" spans="1:4" ht="18.75" customHeight="1" x14ac:dyDescent="0.25">
      <c r="A116" s="95" t="s">
        <v>254</v>
      </c>
      <c r="B116" s="102">
        <v>40</v>
      </c>
      <c r="C116" s="102">
        <v>33</v>
      </c>
      <c r="D116" s="136"/>
    </row>
    <row r="117" spans="1:4" ht="63.75" customHeight="1" x14ac:dyDescent="0.25">
      <c r="A117" s="404" t="s">
        <v>42</v>
      </c>
      <c r="B117" s="404"/>
      <c r="C117" s="404"/>
    </row>
    <row r="118" spans="1:4" ht="46.8" customHeight="1" x14ac:dyDescent="0.25">
      <c r="A118" s="95" t="s">
        <v>193</v>
      </c>
      <c r="B118" s="102">
        <v>2202</v>
      </c>
      <c r="C118" s="102">
        <v>1394</v>
      </c>
      <c r="D118" s="136"/>
    </row>
    <row r="119" spans="1:4" ht="15.6" x14ac:dyDescent="0.25">
      <c r="A119" s="95" t="s">
        <v>96</v>
      </c>
      <c r="B119" s="102">
        <v>2125</v>
      </c>
      <c r="C119" s="102">
        <v>1545</v>
      </c>
    </row>
    <row r="120" spans="1:4" ht="19.5" customHeight="1" x14ac:dyDescent="0.25">
      <c r="A120" s="95" t="s">
        <v>108</v>
      </c>
      <c r="B120" s="102">
        <v>609</v>
      </c>
      <c r="C120" s="102">
        <v>435</v>
      </c>
      <c r="D120" s="136"/>
    </row>
    <row r="121" spans="1:4" ht="19.5" customHeight="1" x14ac:dyDescent="0.25">
      <c r="A121" s="95" t="s">
        <v>351</v>
      </c>
      <c r="B121" s="102">
        <v>205</v>
      </c>
      <c r="C121" s="102">
        <v>109</v>
      </c>
    </row>
    <row r="122" spans="1:4" ht="19.2" customHeight="1" x14ac:dyDescent="0.25">
      <c r="A122" s="95" t="s">
        <v>255</v>
      </c>
      <c r="B122" s="102">
        <v>121</v>
      </c>
      <c r="C122" s="102">
        <v>91</v>
      </c>
      <c r="D122" s="136"/>
    </row>
    <row r="123" spans="1:4" ht="19.5" customHeight="1" x14ac:dyDescent="0.25">
      <c r="A123" s="95" t="s">
        <v>186</v>
      </c>
      <c r="B123" s="102">
        <v>113</v>
      </c>
      <c r="C123" s="102">
        <v>81</v>
      </c>
    </row>
    <row r="124" spans="1:4" ht="19.8" customHeight="1" x14ac:dyDescent="0.25">
      <c r="A124" s="95" t="s">
        <v>244</v>
      </c>
      <c r="B124" s="102">
        <v>96</v>
      </c>
      <c r="C124" s="102">
        <v>73</v>
      </c>
      <c r="D124" s="136"/>
    </row>
    <row r="125" spans="1:4" ht="45.6" customHeight="1" x14ac:dyDescent="0.25">
      <c r="A125" s="95" t="s">
        <v>210</v>
      </c>
      <c r="B125" s="102">
        <v>89</v>
      </c>
      <c r="C125" s="102">
        <v>69</v>
      </c>
    </row>
    <row r="126" spans="1:4" ht="19.5" customHeight="1" x14ac:dyDescent="0.25">
      <c r="A126" s="95" t="s">
        <v>102</v>
      </c>
      <c r="B126" s="102">
        <v>88</v>
      </c>
      <c r="C126" s="102">
        <v>50</v>
      </c>
      <c r="D126" s="136"/>
    </row>
    <row r="127" spans="1:4" ht="19.5" customHeight="1" x14ac:dyDescent="0.25">
      <c r="A127" s="95" t="s">
        <v>131</v>
      </c>
      <c r="B127" s="102">
        <v>83</v>
      </c>
      <c r="C127" s="102">
        <v>55</v>
      </c>
    </row>
    <row r="128" spans="1:4" ht="19.5" customHeight="1" x14ac:dyDescent="0.25">
      <c r="A128" s="95" t="s">
        <v>185</v>
      </c>
      <c r="B128" s="102">
        <v>74</v>
      </c>
      <c r="C128" s="102">
        <v>46</v>
      </c>
      <c r="D128" s="136"/>
    </row>
    <row r="129" spans="1:4" ht="19.5" customHeight="1" x14ac:dyDescent="0.25">
      <c r="A129" s="95" t="s">
        <v>99</v>
      </c>
      <c r="B129" s="102">
        <v>56</v>
      </c>
      <c r="C129" s="102">
        <v>32</v>
      </c>
    </row>
    <row r="130" spans="1:4" ht="19.8" customHeight="1" x14ac:dyDescent="0.25">
      <c r="A130" s="95" t="s">
        <v>187</v>
      </c>
      <c r="B130" s="102">
        <v>45</v>
      </c>
      <c r="C130" s="102">
        <v>31</v>
      </c>
      <c r="D130" s="136"/>
    </row>
    <row r="131" spans="1:4" ht="15.6" x14ac:dyDescent="0.25">
      <c r="A131" s="95" t="s">
        <v>391</v>
      </c>
      <c r="B131" s="102">
        <v>29</v>
      </c>
      <c r="C131" s="102">
        <v>17</v>
      </c>
    </row>
    <row r="132" spans="1:4" ht="31.2" customHeight="1" x14ac:dyDescent="0.25">
      <c r="A132" s="95" t="s">
        <v>413</v>
      </c>
      <c r="B132" s="102">
        <v>29</v>
      </c>
      <c r="C132" s="102">
        <v>22</v>
      </c>
      <c r="D132" s="136"/>
    </row>
    <row r="133" spans="1:4" ht="38.4" customHeight="1" x14ac:dyDescent="0.25">
      <c r="A133" s="404" t="s">
        <v>188</v>
      </c>
      <c r="B133" s="404"/>
      <c r="C133" s="404"/>
    </row>
    <row r="134" spans="1:4" ht="21" customHeight="1" x14ac:dyDescent="0.25">
      <c r="A134" s="95" t="s">
        <v>97</v>
      </c>
      <c r="B134" s="102">
        <v>1298</v>
      </c>
      <c r="C134" s="102">
        <v>985</v>
      </c>
      <c r="D134" s="136"/>
    </row>
    <row r="135" spans="1:4" ht="21" customHeight="1" x14ac:dyDescent="0.25">
      <c r="A135" s="95" t="s">
        <v>109</v>
      </c>
      <c r="B135" s="102">
        <v>238</v>
      </c>
      <c r="C135" s="102">
        <v>173</v>
      </c>
    </row>
    <row r="136" spans="1:4" ht="21" customHeight="1" x14ac:dyDescent="0.25">
      <c r="A136" s="95" t="s">
        <v>112</v>
      </c>
      <c r="B136" s="102">
        <v>237</v>
      </c>
      <c r="C136" s="102">
        <v>151</v>
      </c>
      <c r="D136" s="136"/>
    </row>
    <row r="137" spans="1:4" ht="21" customHeight="1" x14ac:dyDescent="0.25">
      <c r="A137" s="95" t="s">
        <v>136</v>
      </c>
      <c r="B137" s="102">
        <v>89</v>
      </c>
      <c r="C137" s="102">
        <v>65</v>
      </c>
    </row>
    <row r="138" spans="1:4" ht="21" customHeight="1" x14ac:dyDescent="0.25">
      <c r="A138" s="94" t="s">
        <v>123</v>
      </c>
      <c r="B138" s="102">
        <v>74</v>
      </c>
      <c r="C138" s="102">
        <v>51</v>
      </c>
      <c r="D138" s="136"/>
    </row>
    <row r="139" spans="1:4" ht="21" customHeight="1" x14ac:dyDescent="0.25">
      <c r="A139" s="95" t="s">
        <v>117</v>
      </c>
      <c r="B139" s="102">
        <v>69</v>
      </c>
      <c r="C139" s="102">
        <v>47</v>
      </c>
    </row>
    <row r="140" spans="1:4" ht="21" customHeight="1" x14ac:dyDescent="0.25">
      <c r="A140" s="95" t="s">
        <v>116</v>
      </c>
      <c r="B140" s="102">
        <v>26</v>
      </c>
      <c r="C140" s="102">
        <v>19</v>
      </c>
      <c r="D140" s="136"/>
    </row>
    <row r="141" spans="1:4" ht="21" customHeight="1" x14ac:dyDescent="0.25">
      <c r="A141" s="95" t="s">
        <v>101</v>
      </c>
      <c r="B141" s="102">
        <v>24</v>
      </c>
      <c r="C141" s="102">
        <v>17</v>
      </c>
    </row>
    <row r="142" spans="1:4" ht="21" customHeight="1" x14ac:dyDescent="0.25">
      <c r="A142" s="95" t="s">
        <v>256</v>
      </c>
      <c r="B142" s="102">
        <v>20</v>
      </c>
      <c r="C142" s="102">
        <v>15</v>
      </c>
      <c r="D142" s="136"/>
    </row>
    <row r="143" spans="1:4" ht="21" customHeight="1" x14ac:dyDescent="0.25">
      <c r="A143" s="95" t="s">
        <v>247</v>
      </c>
      <c r="B143" s="102">
        <v>19</v>
      </c>
      <c r="C143" s="102">
        <v>11</v>
      </c>
    </row>
    <row r="144" spans="1:4" ht="15.6" x14ac:dyDescent="0.25">
      <c r="A144" s="95" t="s">
        <v>135</v>
      </c>
      <c r="B144" s="102">
        <v>15</v>
      </c>
      <c r="C144" s="102">
        <v>10</v>
      </c>
      <c r="D144" s="136"/>
    </row>
    <row r="145" spans="1:4" ht="45.6" customHeight="1" x14ac:dyDescent="0.25">
      <c r="A145" s="95" t="s">
        <v>125</v>
      </c>
      <c r="B145" s="102">
        <v>13</v>
      </c>
      <c r="C145" s="102">
        <v>10</v>
      </c>
    </row>
    <row r="146" spans="1:4" ht="21" customHeight="1" x14ac:dyDescent="0.25">
      <c r="A146" s="95" t="s">
        <v>478</v>
      </c>
      <c r="B146" s="102">
        <v>6</v>
      </c>
      <c r="C146" s="102">
        <v>5</v>
      </c>
      <c r="D146" s="136"/>
    </row>
    <row r="147" spans="1:4" ht="21" customHeight="1" x14ac:dyDescent="0.25">
      <c r="A147" s="95" t="s">
        <v>414</v>
      </c>
      <c r="B147" s="102">
        <v>6</v>
      </c>
      <c r="C147" s="102">
        <v>1</v>
      </c>
    </row>
    <row r="148" spans="1:4" ht="15.6" x14ac:dyDescent="0.25">
      <c r="A148" s="95" t="s">
        <v>479</v>
      </c>
      <c r="B148" s="102">
        <v>5</v>
      </c>
      <c r="C148" s="102">
        <v>3</v>
      </c>
      <c r="D148" s="136"/>
    </row>
    <row r="149" spans="1:4" ht="15.6" x14ac:dyDescent="0.3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90" zoomScaleNormal="75" zoomScaleSheetLayoutView="90" workbookViewId="0">
      <selection activeCell="B7" sqref="B7:D28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29" t="s">
        <v>81</v>
      </c>
      <c r="B1" s="429"/>
      <c r="C1" s="429"/>
      <c r="D1" s="429"/>
    </row>
    <row r="2" spans="1:4" s="2" customFormat="1" ht="20.399999999999999" x14ac:dyDescent="0.35">
      <c r="A2" s="429" t="s">
        <v>480</v>
      </c>
      <c r="B2" s="429"/>
      <c r="C2" s="429"/>
      <c r="D2" s="429"/>
    </row>
    <row r="3" spans="1:4" s="2" customFormat="1" ht="21" x14ac:dyDescent="0.4">
      <c r="A3" s="394" t="s">
        <v>44</v>
      </c>
      <c r="B3" s="394"/>
      <c r="C3" s="394"/>
      <c r="D3" s="394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408"/>
      <c r="B5" s="430" t="s">
        <v>82</v>
      </c>
      <c r="C5" s="431" t="s">
        <v>83</v>
      </c>
      <c r="D5" s="432" t="s">
        <v>84</v>
      </c>
    </row>
    <row r="6" spans="1:4" s="5" customFormat="1" ht="43.5" customHeight="1" x14ac:dyDescent="0.2">
      <c r="A6" s="408"/>
      <c r="B6" s="430"/>
      <c r="C6" s="431"/>
      <c r="D6" s="432"/>
    </row>
    <row r="7" spans="1:4" s="63" customFormat="1" ht="34.5" customHeight="1" x14ac:dyDescent="0.3">
      <c r="A7" s="60" t="s">
        <v>47</v>
      </c>
      <c r="B7" s="61">
        <v>3957</v>
      </c>
      <c r="C7" s="61">
        <v>25220</v>
      </c>
      <c r="D7" s="62">
        <v>6.3735152893606264</v>
      </c>
    </row>
    <row r="8" spans="1:4" s="9" customFormat="1" ht="24.75" customHeight="1" x14ac:dyDescent="0.3">
      <c r="A8" s="64" t="s">
        <v>76</v>
      </c>
      <c r="B8" s="65" t="s">
        <v>85</v>
      </c>
      <c r="C8" s="66">
        <v>23456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1895</v>
      </c>
      <c r="C10" s="15">
        <v>8091</v>
      </c>
      <c r="D10" s="47">
        <v>4.2696569920844327</v>
      </c>
    </row>
    <row r="11" spans="1:4" ht="35.25" customHeight="1" x14ac:dyDescent="0.25">
      <c r="A11" s="14" t="s">
        <v>15</v>
      </c>
      <c r="B11" s="15">
        <v>17</v>
      </c>
      <c r="C11" s="15">
        <v>127</v>
      </c>
      <c r="D11" s="47">
        <v>7.4705882352941178</v>
      </c>
    </row>
    <row r="12" spans="1:4" s="22" customFormat="1" ht="20.25" customHeight="1" x14ac:dyDescent="0.3">
      <c r="A12" s="14" t="s">
        <v>16</v>
      </c>
      <c r="B12" s="15">
        <v>461</v>
      </c>
      <c r="C12" s="15">
        <v>3200</v>
      </c>
      <c r="D12" s="47">
        <v>6.9414316702819958</v>
      </c>
    </row>
    <row r="13" spans="1:4" ht="36" customHeight="1" x14ac:dyDescent="0.25">
      <c r="A13" s="14" t="s">
        <v>17</v>
      </c>
      <c r="B13" s="15">
        <v>68</v>
      </c>
      <c r="C13" s="15">
        <v>256</v>
      </c>
      <c r="D13" s="47">
        <v>3.7647058823529411</v>
      </c>
    </row>
    <row r="14" spans="1:4" ht="39.75" customHeight="1" x14ac:dyDescent="0.25">
      <c r="A14" s="14" t="s">
        <v>18</v>
      </c>
      <c r="B14" s="15">
        <v>56</v>
      </c>
      <c r="C14" s="15">
        <v>123</v>
      </c>
      <c r="D14" s="47">
        <v>2.1964285714285716</v>
      </c>
    </row>
    <row r="15" spans="1:4" ht="19.5" customHeight="1" x14ac:dyDescent="0.25">
      <c r="A15" s="14" t="s">
        <v>19</v>
      </c>
      <c r="B15" s="15">
        <v>205</v>
      </c>
      <c r="C15" s="15">
        <v>703</v>
      </c>
      <c r="D15" s="47">
        <v>3.4292682926829268</v>
      </c>
    </row>
    <row r="16" spans="1:4" ht="37.200000000000003" customHeight="1" x14ac:dyDescent="0.25">
      <c r="A16" s="14" t="s">
        <v>20</v>
      </c>
      <c r="B16" s="15">
        <v>388</v>
      </c>
      <c r="C16" s="15">
        <v>2884</v>
      </c>
      <c r="D16" s="47">
        <v>7.4329896907216497</v>
      </c>
    </row>
    <row r="17" spans="1:4" ht="33.6" customHeight="1" x14ac:dyDescent="0.25">
      <c r="A17" s="14" t="s">
        <v>21</v>
      </c>
      <c r="B17" s="15">
        <v>150</v>
      </c>
      <c r="C17" s="15">
        <v>1297</v>
      </c>
      <c r="D17" s="47">
        <v>8.6466666666666665</v>
      </c>
    </row>
    <row r="18" spans="1:4" ht="36.6" customHeight="1" x14ac:dyDescent="0.25">
      <c r="A18" s="14" t="s">
        <v>22</v>
      </c>
      <c r="B18" s="15">
        <v>62</v>
      </c>
      <c r="C18" s="15">
        <v>388</v>
      </c>
      <c r="D18" s="47">
        <v>6.258064516129032</v>
      </c>
    </row>
    <row r="19" spans="1:4" ht="24" customHeight="1" x14ac:dyDescent="0.25">
      <c r="A19" s="14" t="s">
        <v>23</v>
      </c>
      <c r="B19" s="15">
        <v>39</v>
      </c>
      <c r="C19" s="15">
        <v>165</v>
      </c>
      <c r="D19" s="47">
        <v>4.2307692307692308</v>
      </c>
    </row>
    <row r="20" spans="1:4" ht="24.75" customHeight="1" x14ac:dyDescent="0.25">
      <c r="A20" s="14" t="s">
        <v>24</v>
      </c>
      <c r="B20" s="15">
        <v>3</v>
      </c>
      <c r="C20" s="15">
        <v>247</v>
      </c>
      <c r="D20" s="47">
        <v>82.333333333333329</v>
      </c>
    </row>
    <row r="21" spans="1:4" ht="26.25" customHeight="1" x14ac:dyDescent="0.25">
      <c r="A21" s="14" t="s">
        <v>25</v>
      </c>
      <c r="B21" s="15">
        <v>8</v>
      </c>
      <c r="C21" s="15">
        <v>111</v>
      </c>
      <c r="D21" s="47">
        <v>13.875</v>
      </c>
    </row>
    <row r="22" spans="1:4" ht="31.2" customHeight="1" x14ac:dyDescent="0.25">
      <c r="A22" s="14" t="s">
        <v>26</v>
      </c>
      <c r="B22" s="15">
        <v>56</v>
      </c>
      <c r="C22" s="15">
        <v>311</v>
      </c>
      <c r="D22" s="47">
        <v>5.5535714285714288</v>
      </c>
    </row>
    <row r="23" spans="1:4" ht="35.25" customHeight="1" x14ac:dyDescent="0.25">
      <c r="A23" s="14" t="s">
        <v>27</v>
      </c>
      <c r="B23" s="15">
        <v>58</v>
      </c>
      <c r="C23" s="15">
        <v>353</v>
      </c>
      <c r="D23" s="47">
        <v>6.0862068965517242</v>
      </c>
    </row>
    <row r="24" spans="1:4" ht="38.25" customHeight="1" x14ac:dyDescent="0.25">
      <c r="A24" s="14" t="s">
        <v>28</v>
      </c>
      <c r="B24" s="15">
        <v>225</v>
      </c>
      <c r="C24" s="15">
        <v>3666</v>
      </c>
      <c r="D24" s="47">
        <v>16.293333333333333</v>
      </c>
    </row>
    <row r="25" spans="1:4" ht="29.4" customHeight="1" x14ac:dyDescent="0.25">
      <c r="A25" s="14" t="s">
        <v>29</v>
      </c>
      <c r="B25" s="15">
        <v>79</v>
      </c>
      <c r="C25" s="15">
        <v>427</v>
      </c>
      <c r="D25" s="47">
        <v>5.4050632911392409</v>
      </c>
    </row>
    <row r="26" spans="1:4" ht="30.75" customHeight="1" x14ac:dyDescent="0.25">
      <c r="A26" s="14" t="s">
        <v>30</v>
      </c>
      <c r="B26" s="15">
        <v>148</v>
      </c>
      <c r="C26" s="15">
        <v>884</v>
      </c>
      <c r="D26" s="47">
        <v>5.9729729729729728</v>
      </c>
    </row>
    <row r="27" spans="1:4" ht="30.75" customHeight="1" x14ac:dyDescent="0.25">
      <c r="A27" s="14" t="s">
        <v>31</v>
      </c>
      <c r="B27" s="15">
        <v>8</v>
      </c>
      <c r="C27" s="15">
        <v>53</v>
      </c>
      <c r="D27" s="47">
        <v>6.625</v>
      </c>
    </row>
    <row r="28" spans="1:4" ht="27.6" customHeight="1" x14ac:dyDescent="0.25">
      <c r="A28" s="14" t="s">
        <v>32</v>
      </c>
      <c r="B28" s="15">
        <v>31</v>
      </c>
      <c r="C28" s="15">
        <v>170</v>
      </c>
      <c r="D28" s="47">
        <v>5.4838709677419351</v>
      </c>
    </row>
    <row r="29" spans="1:4" ht="21.75" customHeight="1" x14ac:dyDescent="0.25">
      <c r="A29" s="428"/>
      <c r="B29" s="428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90" zoomScaleNormal="75" zoomScaleSheetLayoutView="90" workbookViewId="0">
      <selection activeCell="I13" sqref="I13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29" t="s">
        <v>81</v>
      </c>
      <c r="B1" s="429"/>
      <c r="C1" s="429"/>
      <c r="D1" s="429"/>
    </row>
    <row r="2" spans="1:4" s="2" customFormat="1" ht="20.399999999999999" x14ac:dyDescent="0.35">
      <c r="A2" s="429" t="s">
        <v>480</v>
      </c>
      <c r="B2" s="429"/>
      <c r="C2" s="429"/>
      <c r="D2" s="429"/>
    </row>
    <row r="3" spans="1:4" s="2" customFormat="1" ht="18" x14ac:dyDescent="0.35">
      <c r="A3" s="407" t="s">
        <v>48</v>
      </c>
      <c r="B3" s="407"/>
      <c r="C3" s="407"/>
      <c r="D3" s="407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408"/>
      <c r="B5" s="430" t="s">
        <v>82</v>
      </c>
      <c r="C5" s="431" t="s">
        <v>83</v>
      </c>
      <c r="D5" s="432" t="s">
        <v>84</v>
      </c>
    </row>
    <row r="6" spans="1:4" s="5" customFormat="1" ht="43.5" customHeight="1" x14ac:dyDescent="0.2">
      <c r="A6" s="408"/>
      <c r="B6" s="430"/>
      <c r="C6" s="431"/>
      <c r="D6" s="432"/>
    </row>
    <row r="7" spans="1:4" s="63" customFormat="1" ht="34.5" customHeight="1" x14ac:dyDescent="0.3">
      <c r="A7" s="25" t="s">
        <v>16</v>
      </c>
      <c r="B7" s="46">
        <v>461</v>
      </c>
      <c r="C7" s="46">
        <v>3200</v>
      </c>
      <c r="D7" s="62">
        <v>6.9414316702819958</v>
      </c>
    </row>
    <row r="8" spans="1:4" ht="23.4" customHeight="1" x14ac:dyDescent="0.25">
      <c r="A8" s="14" t="s">
        <v>49</v>
      </c>
      <c r="B8" s="15">
        <v>173</v>
      </c>
      <c r="C8" s="15">
        <v>1731</v>
      </c>
      <c r="D8" s="62">
        <v>10.00578034682081</v>
      </c>
    </row>
    <row r="9" spans="1:4" ht="23.4" customHeight="1" x14ac:dyDescent="0.25">
      <c r="A9" s="14" t="s">
        <v>50</v>
      </c>
      <c r="B9" s="15">
        <v>1</v>
      </c>
      <c r="C9" s="15">
        <v>98</v>
      </c>
      <c r="D9" s="62">
        <v>98</v>
      </c>
    </row>
    <row r="10" spans="1:4" s="22" customFormat="1" ht="23.4" customHeight="1" x14ac:dyDescent="0.3">
      <c r="A10" s="14" t="s">
        <v>51</v>
      </c>
      <c r="B10" s="15">
        <v>0</v>
      </c>
      <c r="C10" s="15">
        <v>0</v>
      </c>
      <c r="D10" s="62">
        <v>0</v>
      </c>
    </row>
    <row r="11" spans="1:4" ht="23.4" customHeight="1" x14ac:dyDescent="0.25">
      <c r="A11" s="14" t="s">
        <v>52</v>
      </c>
      <c r="B11" s="15">
        <v>2</v>
      </c>
      <c r="C11" s="15">
        <v>5</v>
      </c>
      <c r="D11" s="62">
        <v>2.5</v>
      </c>
    </row>
    <row r="12" spans="1:4" ht="23.4" customHeight="1" x14ac:dyDescent="0.25">
      <c r="A12" s="14" t="s">
        <v>53</v>
      </c>
      <c r="B12" s="15">
        <v>46</v>
      </c>
      <c r="C12" s="15">
        <v>93</v>
      </c>
      <c r="D12" s="62">
        <v>2.0217391304347827</v>
      </c>
    </row>
    <row r="13" spans="1:4" ht="31.2" x14ac:dyDescent="0.25">
      <c r="A13" s="14" t="s">
        <v>54</v>
      </c>
      <c r="B13" s="15">
        <v>0</v>
      </c>
      <c r="C13" s="15">
        <v>9</v>
      </c>
      <c r="D13" s="62">
        <v>0</v>
      </c>
    </row>
    <row r="14" spans="1:4" ht="46.2" customHeight="1" x14ac:dyDescent="0.25">
      <c r="A14" s="14" t="s">
        <v>55</v>
      </c>
      <c r="B14" s="15">
        <v>24</v>
      </c>
      <c r="C14" s="15">
        <v>120</v>
      </c>
      <c r="D14" s="62">
        <v>5</v>
      </c>
    </row>
    <row r="15" spans="1:4" ht="23.4" customHeight="1" x14ac:dyDescent="0.25">
      <c r="A15" s="14" t="s">
        <v>56</v>
      </c>
      <c r="B15" s="15">
        <v>3</v>
      </c>
      <c r="C15" s="15">
        <v>25</v>
      </c>
      <c r="D15" s="62">
        <v>8.3333333333333339</v>
      </c>
    </row>
    <row r="16" spans="1:4" ht="31.2" x14ac:dyDescent="0.25">
      <c r="A16" s="14" t="s">
        <v>57</v>
      </c>
      <c r="B16" s="15">
        <v>0</v>
      </c>
      <c r="C16" s="15">
        <v>11</v>
      </c>
      <c r="D16" s="62">
        <v>0</v>
      </c>
    </row>
    <row r="17" spans="1:8" ht="23.4" customHeight="1" x14ac:dyDescent="0.25">
      <c r="A17" s="14" t="s">
        <v>58</v>
      </c>
      <c r="B17" s="15">
        <v>0</v>
      </c>
      <c r="C17" s="15">
        <v>2</v>
      </c>
      <c r="D17" s="62">
        <v>0</v>
      </c>
      <c r="H17" s="212"/>
    </row>
    <row r="18" spans="1:8" ht="23.4" customHeight="1" x14ac:dyDescent="0.25">
      <c r="A18" s="14" t="s">
        <v>59</v>
      </c>
      <c r="B18" s="15">
        <v>10</v>
      </c>
      <c r="C18" s="15">
        <v>60</v>
      </c>
      <c r="D18" s="62">
        <v>6</v>
      </c>
    </row>
    <row r="19" spans="1:8" ht="31.2" x14ac:dyDescent="0.25">
      <c r="A19" s="14" t="s">
        <v>60</v>
      </c>
      <c r="B19" s="15">
        <v>3</v>
      </c>
      <c r="C19" s="15">
        <v>22</v>
      </c>
      <c r="D19" s="62">
        <v>7.333333333333333</v>
      </c>
    </row>
    <row r="20" spans="1:8" ht="23.4" customHeight="1" x14ac:dyDescent="0.25">
      <c r="A20" s="14" t="s">
        <v>61</v>
      </c>
      <c r="B20" s="15">
        <v>12</v>
      </c>
      <c r="C20" s="15">
        <v>22</v>
      </c>
      <c r="D20" s="62">
        <v>1.8333333333333333</v>
      </c>
    </row>
    <row r="21" spans="1:8" ht="23.4" customHeight="1" x14ac:dyDescent="0.25">
      <c r="A21" s="14" t="s">
        <v>62</v>
      </c>
      <c r="B21" s="15">
        <v>75</v>
      </c>
      <c r="C21" s="15">
        <v>284</v>
      </c>
      <c r="D21" s="62">
        <v>3.7866666666666666</v>
      </c>
    </row>
    <row r="22" spans="1:8" ht="23.4" customHeight="1" x14ac:dyDescent="0.25">
      <c r="A22" s="14" t="s">
        <v>63</v>
      </c>
      <c r="B22" s="15">
        <v>2</v>
      </c>
      <c r="C22" s="15">
        <v>6</v>
      </c>
      <c r="D22" s="62">
        <v>3</v>
      </c>
    </row>
    <row r="23" spans="1:8" ht="31.2" x14ac:dyDescent="0.25">
      <c r="A23" s="14" t="s">
        <v>64</v>
      </c>
      <c r="B23" s="15">
        <v>26</v>
      </c>
      <c r="C23" s="15">
        <v>180</v>
      </c>
      <c r="D23" s="62">
        <v>6.9230769230769234</v>
      </c>
    </row>
    <row r="24" spans="1:8" ht="31.2" x14ac:dyDescent="0.25">
      <c r="A24" s="14" t="s">
        <v>65</v>
      </c>
      <c r="B24" s="15">
        <v>1</v>
      </c>
      <c r="C24" s="15">
        <v>24</v>
      </c>
      <c r="D24" s="62">
        <v>24</v>
      </c>
    </row>
    <row r="25" spans="1:8" ht="23.4" customHeight="1" x14ac:dyDescent="0.25">
      <c r="A25" s="14" t="s">
        <v>66</v>
      </c>
      <c r="B25" s="15">
        <v>8</v>
      </c>
      <c r="C25" s="15">
        <v>240</v>
      </c>
      <c r="D25" s="62">
        <v>30</v>
      </c>
    </row>
    <row r="26" spans="1:8" ht="23.4" customHeight="1" x14ac:dyDescent="0.25">
      <c r="A26" s="14" t="s">
        <v>67</v>
      </c>
      <c r="B26" s="15">
        <v>41</v>
      </c>
      <c r="C26" s="15">
        <v>79</v>
      </c>
      <c r="D26" s="62">
        <v>1.9268292682926829</v>
      </c>
    </row>
    <row r="27" spans="1:8" ht="31.2" x14ac:dyDescent="0.25">
      <c r="A27" s="14" t="s">
        <v>68</v>
      </c>
      <c r="B27" s="15">
        <v>0</v>
      </c>
      <c r="C27" s="15">
        <v>8</v>
      </c>
      <c r="D27" s="62">
        <v>0</v>
      </c>
    </row>
    <row r="28" spans="1:8" ht="23.4" customHeight="1" x14ac:dyDescent="0.25">
      <c r="A28" s="14" t="s">
        <v>69</v>
      </c>
      <c r="B28" s="15">
        <v>6</v>
      </c>
      <c r="C28" s="15">
        <v>20</v>
      </c>
      <c r="D28" s="62">
        <v>3.3333333333333335</v>
      </c>
    </row>
    <row r="29" spans="1:8" ht="23.4" customHeight="1" x14ac:dyDescent="0.25">
      <c r="A29" s="14" t="s">
        <v>70</v>
      </c>
      <c r="B29" s="15">
        <v>18</v>
      </c>
      <c r="C29" s="15">
        <v>37</v>
      </c>
      <c r="D29" s="62">
        <v>2.0555555555555554</v>
      </c>
    </row>
    <row r="30" spans="1:8" ht="23.4" customHeight="1" x14ac:dyDescent="0.25">
      <c r="A30" s="14" t="s">
        <v>71</v>
      </c>
      <c r="B30" s="15">
        <v>1</v>
      </c>
      <c r="C30" s="15">
        <v>72</v>
      </c>
      <c r="D30" s="62">
        <v>72</v>
      </c>
    </row>
    <row r="31" spans="1:8" ht="23.4" customHeight="1" x14ac:dyDescent="0.25">
      <c r="A31" s="14" t="s">
        <v>72</v>
      </c>
      <c r="B31" s="15">
        <v>9</v>
      </c>
      <c r="C31" s="15">
        <v>52</v>
      </c>
      <c r="D31" s="62">
        <v>5.7777777777777777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90" zoomScaleNormal="75" zoomScaleSheetLayoutView="90" workbookViewId="0">
      <selection activeCell="G11" sqref="G11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429" t="s">
        <v>81</v>
      </c>
      <c r="B1" s="429"/>
      <c r="C1" s="429"/>
      <c r="D1" s="429"/>
    </row>
    <row r="2" spans="1:8" s="2" customFormat="1" ht="20.399999999999999" x14ac:dyDescent="0.35">
      <c r="A2" s="429" t="s">
        <v>480</v>
      </c>
      <c r="B2" s="429"/>
      <c r="C2" s="429"/>
      <c r="D2" s="429"/>
    </row>
    <row r="3" spans="1:8" s="2" customFormat="1" ht="19.5" customHeight="1" x14ac:dyDescent="0.4">
      <c r="A3" s="407" t="s">
        <v>33</v>
      </c>
      <c r="B3" s="407"/>
      <c r="C3" s="407"/>
      <c r="D3" s="407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408"/>
      <c r="B5" s="431" t="s">
        <v>82</v>
      </c>
      <c r="C5" s="431" t="s">
        <v>86</v>
      </c>
      <c r="D5" s="431" t="s">
        <v>87</v>
      </c>
    </row>
    <row r="6" spans="1:8" s="5" customFormat="1" ht="48.6" customHeight="1" x14ac:dyDescent="0.2">
      <c r="A6" s="408"/>
      <c r="B6" s="431"/>
      <c r="C6" s="431"/>
      <c r="D6" s="431"/>
    </row>
    <row r="7" spans="1:8" s="30" customFormat="1" ht="42" customHeight="1" x14ac:dyDescent="0.3">
      <c r="A7" s="28" t="s">
        <v>47</v>
      </c>
      <c r="B7" s="29">
        <v>3957</v>
      </c>
      <c r="C7" s="29">
        <v>25220</v>
      </c>
      <c r="D7" s="29">
        <v>6.3735152893606264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227</v>
      </c>
      <c r="C9" s="37">
        <v>2640</v>
      </c>
      <c r="D9" s="73">
        <v>11.629955947136564</v>
      </c>
      <c r="H9" s="212"/>
    </row>
    <row r="10" spans="1:8" ht="25.95" customHeight="1" x14ac:dyDescent="0.25">
      <c r="A10" s="36" t="s">
        <v>36</v>
      </c>
      <c r="B10" s="37">
        <v>332</v>
      </c>
      <c r="C10" s="37">
        <v>1919</v>
      </c>
      <c r="D10" s="73">
        <v>5.7801204819277112</v>
      </c>
    </row>
    <row r="11" spans="1:8" s="22" customFormat="1" ht="25.95" customHeight="1" x14ac:dyDescent="0.3">
      <c r="A11" s="36" t="s">
        <v>37</v>
      </c>
      <c r="B11" s="37">
        <v>263</v>
      </c>
      <c r="C11" s="37">
        <v>2116</v>
      </c>
      <c r="D11" s="73">
        <v>8.0456273764258555</v>
      </c>
    </row>
    <row r="12" spans="1:8" ht="25.95" customHeight="1" x14ac:dyDescent="0.25">
      <c r="A12" s="36" t="s">
        <v>38</v>
      </c>
      <c r="B12" s="37">
        <v>106</v>
      </c>
      <c r="C12" s="37">
        <v>1232</v>
      </c>
      <c r="D12" s="73">
        <v>11.622641509433961</v>
      </c>
    </row>
    <row r="13" spans="1:8" ht="25.95" customHeight="1" x14ac:dyDescent="0.25">
      <c r="A13" s="36" t="s">
        <v>39</v>
      </c>
      <c r="B13" s="37">
        <v>367</v>
      </c>
      <c r="C13" s="37">
        <v>3410</v>
      </c>
      <c r="D13" s="73">
        <v>9.2915531335149861</v>
      </c>
    </row>
    <row r="14" spans="1:8" ht="42" customHeight="1" x14ac:dyDescent="0.25">
      <c r="A14" s="36" t="s">
        <v>40</v>
      </c>
      <c r="B14" s="37">
        <v>188</v>
      </c>
      <c r="C14" s="37">
        <v>1803</v>
      </c>
      <c r="D14" s="73">
        <v>9.5904255319148941</v>
      </c>
    </row>
    <row r="15" spans="1:8" ht="34.200000000000003" customHeight="1" x14ac:dyDescent="0.25">
      <c r="A15" s="36" t="s">
        <v>41</v>
      </c>
      <c r="B15" s="37">
        <v>575</v>
      </c>
      <c r="C15" s="37">
        <v>2289</v>
      </c>
      <c r="D15" s="73">
        <v>3.9808695652173913</v>
      </c>
      <c r="E15" s="21"/>
    </row>
    <row r="16" spans="1:8" ht="61.95" customHeight="1" x14ac:dyDescent="0.25">
      <c r="A16" s="36" t="s">
        <v>42</v>
      </c>
      <c r="B16" s="37">
        <v>1503</v>
      </c>
      <c r="C16" s="37">
        <v>5623</v>
      </c>
      <c r="D16" s="73">
        <v>3.7411842980705257</v>
      </c>
      <c r="E16" s="21"/>
    </row>
    <row r="17" spans="1:5" ht="30.6" customHeight="1" x14ac:dyDescent="0.25">
      <c r="A17" s="36" t="s">
        <v>73</v>
      </c>
      <c r="B17" s="37">
        <v>396</v>
      </c>
      <c r="C17" s="37">
        <v>4188</v>
      </c>
      <c r="D17" s="73">
        <v>10.575757575757576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8"/>
  <sheetViews>
    <sheetView view="pageBreakPreview" zoomScale="70" zoomScaleNormal="100" zoomScaleSheetLayoutView="70" workbookViewId="0">
      <selection activeCell="E23" sqref="E23"/>
    </sheetView>
  </sheetViews>
  <sheetFormatPr defaultColWidth="9.109375" defaultRowHeight="13.2" x14ac:dyDescent="0.25"/>
  <cols>
    <col min="1" max="1" width="70.6640625" style="264" customWidth="1"/>
    <col min="2" max="2" width="14.33203125" style="264" customWidth="1"/>
    <col min="3" max="3" width="14.109375" style="264" customWidth="1"/>
    <col min="4" max="4" width="8.5546875" style="264" customWidth="1"/>
    <col min="5" max="5" width="15" style="264" customWidth="1"/>
    <col min="6" max="6" width="7.5546875" style="264" customWidth="1"/>
    <col min="7" max="16384" width="9.109375" style="264"/>
  </cols>
  <sheetData>
    <row r="1" spans="1:7" ht="45" customHeight="1" x14ac:dyDescent="0.5">
      <c r="A1" s="437" t="s">
        <v>257</v>
      </c>
      <c r="B1" s="437"/>
      <c r="C1" s="437"/>
      <c r="D1" s="437"/>
      <c r="E1" s="437"/>
      <c r="F1" s="263"/>
      <c r="G1" s="263"/>
    </row>
    <row r="2" spans="1:7" ht="36" customHeight="1" x14ac:dyDescent="0.25">
      <c r="A2" s="438" t="s">
        <v>567</v>
      </c>
      <c r="B2" s="438"/>
      <c r="C2" s="438"/>
      <c r="D2" s="438"/>
      <c r="E2" s="438"/>
    </row>
    <row r="3" spans="1:7" ht="30" customHeight="1" x14ac:dyDescent="0.25">
      <c r="A3" s="439" t="s">
        <v>258</v>
      </c>
      <c r="B3" s="441" t="s">
        <v>555</v>
      </c>
      <c r="C3" s="441" t="s">
        <v>451</v>
      </c>
      <c r="D3" s="433" t="s">
        <v>259</v>
      </c>
      <c r="E3" s="434"/>
    </row>
    <row r="4" spans="1:7" ht="43.8" customHeight="1" x14ac:dyDescent="0.25">
      <c r="A4" s="440"/>
      <c r="B4" s="442"/>
      <c r="C4" s="442"/>
      <c r="D4" s="265" t="s">
        <v>0</v>
      </c>
      <c r="E4" s="266" t="s">
        <v>568</v>
      </c>
    </row>
    <row r="5" spans="1:7" ht="34.5" customHeight="1" x14ac:dyDescent="0.3">
      <c r="A5" s="267" t="s">
        <v>265</v>
      </c>
      <c r="B5" s="268">
        <v>61274</v>
      </c>
      <c r="C5" s="268">
        <v>70123</v>
      </c>
      <c r="D5" s="269">
        <f>C5/B5*100</f>
        <v>114.44168815484545</v>
      </c>
      <c r="E5" s="270">
        <f>C5-B5</f>
        <v>8849</v>
      </c>
      <c r="F5" s="153"/>
    </row>
    <row r="6" spans="1:7" ht="27" customHeight="1" x14ac:dyDescent="0.3">
      <c r="A6" s="154" t="s">
        <v>260</v>
      </c>
      <c r="B6" s="271">
        <v>31074</v>
      </c>
      <c r="C6" s="271">
        <v>35826</v>
      </c>
      <c r="D6" s="269">
        <f t="shared" ref="D6:D18" si="0">C6/B6*100</f>
        <v>115.29252751496428</v>
      </c>
      <c r="E6" s="270">
        <f t="shared" ref="E6:E18" si="1">C6-B6</f>
        <v>4752</v>
      </c>
      <c r="F6" s="153"/>
    </row>
    <row r="7" spans="1:7" ht="44.25" customHeight="1" x14ac:dyDescent="0.3">
      <c r="A7" s="155" t="s">
        <v>569</v>
      </c>
      <c r="B7" s="272">
        <v>7695</v>
      </c>
      <c r="C7" s="273">
        <v>5382</v>
      </c>
      <c r="D7" s="269">
        <f t="shared" si="0"/>
        <v>69.941520467836256</v>
      </c>
      <c r="E7" s="270">
        <f t="shared" si="1"/>
        <v>-2313</v>
      </c>
      <c r="F7" s="153"/>
    </row>
    <row r="8" spans="1:7" ht="34.5" customHeight="1" x14ac:dyDescent="0.3">
      <c r="A8" s="156" t="s">
        <v>570</v>
      </c>
      <c r="B8" s="272">
        <v>4377</v>
      </c>
      <c r="C8" s="272">
        <v>4231</v>
      </c>
      <c r="D8" s="269">
        <f t="shared" si="0"/>
        <v>96.664381996801467</v>
      </c>
      <c r="E8" s="270">
        <f t="shared" si="1"/>
        <v>-146</v>
      </c>
      <c r="F8" s="153"/>
    </row>
    <row r="9" spans="1:7" ht="40.5" customHeight="1" x14ac:dyDescent="0.3">
      <c r="A9" s="157" t="s">
        <v>571</v>
      </c>
      <c r="B9" s="274">
        <v>12</v>
      </c>
      <c r="C9" s="274">
        <v>3</v>
      </c>
      <c r="D9" s="269">
        <f t="shared" si="0"/>
        <v>25</v>
      </c>
      <c r="E9" s="270">
        <f t="shared" si="1"/>
        <v>-9</v>
      </c>
      <c r="F9" s="153"/>
    </row>
    <row r="10" spans="1:7" ht="38.25" customHeight="1" x14ac:dyDescent="0.3">
      <c r="A10" s="158" t="s">
        <v>572</v>
      </c>
      <c r="B10" s="275">
        <v>117</v>
      </c>
      <c r="C10" s="275">
        <v>81</v>
      </c>
      <c r="D10" s="269">
        <f t="shared" si="0"/>
        <v>69.230769230769226</v>
      </c>
      <c r="E10" s="270">
        <f t="shared" si="1"/>
        <v>-36</v>
      </c>
      <c r="F10" s="153"/>
    </row>
    <row r="11" spans="1:7" ht="31.5" customHeight="1" x14ac:dyDescent="0.3">
      <c r="A11" s="159" t="s">
        <v>573</v>
      </c>
      <c r="B11" s="276">
        <v>2716</v>
      </c>
      <c r="C11" s="276">
        <v>2783</v>
      </c>
      <c r="D11" s="269">
        <f t="shared" si="0"/>
        <v>102.46686303387334</v>
      </c>
      <c r="E11" s="270">
        <f t="shared" si="1"/>
        <v>67</v>
      </c>
      <c r="F11" s="153"/>
    </row>
    <row r="12" spans="1:7" ht="23.25" customHeight="1" x14ac:dyDescent="0.3">
      <c r="A12" s="155" t="s">
        <v>574</v>
      </c>
      <c r="B12" s="272">
        <v>1479</v>
      </c>
      <c r="C12" s="272">
        <v>1782</v>
      </c>
      <c r="D12" s="269">
        <f t="shared" si="0"/>
        <v>120.4868154158215</v>
      </c>
      <c r="E12" s="270">
        <f t="shared" si="1"/>
        <v>303</v>
      </c>
      <c r="F12" s="153"/>
    </row>
    <row r="13" spans="1:7" ht="45.75" customHeight="1" x14ac:dyDescent="0.3">
      <c r="A13" s="155" t="s">
        <v>575</v>
      </c>
      <c r="B13" s="272">
        <v>2225</v>
      </c>
      <c r="C13" s="272">
        <v>1130</v>
      </c>
      <c r="D13" s="269">
        <f t="shared" si="0"/>
        <v>50.786516853932582</v>
      </c>
      <c r="E13" s="270">
        <f t="shared" si="1"/>
        <v>-1095</v>
      </c>
      <c r="F13" s="153"/>
    </row>
    <row r="14" spans="1:7" ht="45.75" customHeight="1" x14ac:dyDescent="0.3">
      <c r="A14" s="159" t="s">
        <v>576</v>
      </c>
      <c r="B14" s="276">
        <v>38198</v>
      </c>
      <c r="C14" s="276">
        <v>34336</v>
      </c>
      <c r="D14" s="269">
        <f t="shared" si="0"/>
        <v>89.889523011676005</v>
      </c>
      <c r="E14" s="270">
        <f t="shared" si="1"/>
        <v>-3862</v>
      </c>
      <c r="F14" s="153"/>
    </row>
    <row r="15" spans="1:7" ht="33.75" customHeight="1" x14ac:dyDescent="0.3">
      <c r="A15" s="160" t="s">
        <v>577</v>
      </c>
      <c r="B15" s="277">
        <v>27935</v>
      </c>
      <c r="C15" s="277">
        <v>30374</v>
      </c>
      <c r="D15" s="269">
        <f t="shared" si="0"/>
        <v>108.73098263826742</v>
      </c>
      <c r="E15" s="270">
        <f t="shared" si="1"/>
        <v>2439</v>
      </c>
      <c r="F15" s="153"/>
    </row>
    <row r="16" spans="1:7" ht="28.5" customHeight="1" x14ac:dyDescent="0.3">
      <c r="A16" s="159" t="s">
        <v>578</v>
      </c>
      <c r="B16" s="276">
        <v>28551</v>
      </c>
      <c r="C16" s="276">
        <v>33753</v>
      </c>
      <c r="D16" s="269">
        <f t="shared" si="0"/>
        <v>118.22002731953347</v>
      </c>
      <c r="E16" s="270">
        <f t="shared" si="1"/>
        <v>5202</v>
      </c>
      <c r="F16" s="153"/>
    </row>
    <row r="17" spans="1:6" ht="47.25" customHeight="1" x14ac:dyDescent="0.3">
      <c r="A17" s="161" t="s">
        <v>272</v>
      </c>
      <c r="B17" s="276">
        <v>3134</v>
      </c>
      <c r="C17" s="276">
        <v>3107</v>
      </c>
      <c r="D17" s="269">
        <f t="shared" si="0"/>
        <v>99.138481174218256</v>
      </c>
      <c r="E17" s="270">
        <f t="shared" si="1"/>
        <v>-27</v>
      </c>
      <c r="F17" s="153"/>
    </row>
    <row r="18" spans="1:6" ht="28.5" customHeight="1" x14ac:dyDescent="0.3">
      <c r="A18" s="162" t="s">
        <v>579</v>
      </c>
      <c r="B18" s="271">
        <v>11634</v>
      </c>
      <c r="C18" s="271">
        <v>10596</v>
      </c>
      <c r="D18" s="269">
        <f t="shared" si="0"/>
        <v>91.077875193398654</v>
      </c>
      <c r="E18" s="270">
        <f t="shared" si="1"/>
        <v>-1038</v>
      </c>
      <c r="F18" s="153"/>
    </row>
    <row r="19" spans="1:6" ht="17.399999999999999" customHeight="1" x14ac:dyDescent="0.3">
      <c r="A19" s="443" t="s">
        <v>261</v>
      </c>
      <c r="B19" s="444"/>
      <c r="C19" s="444"/>
      <c r="D19" s="444"/>
      <c r="E19" s="445"/>
      <c r="F19" s="153"/>
    </row>
    <row r="20" spans="1:6" ht="12.6" customHeight="1" x14ac:dyDescent="0.3">
      <c r="A20" s="446"/>
      <c r="B20" s="447"/>
      <c r="C20" s="447"/>
      <c r="D20" s="447"/>
      <c r="E20" s="448"/>
      <c r="F20" s="153"/>
    </row>
    <row r="21" spans="1:6" ht="21.75" customHeight="1" x14ac:dyDescent="0.3">
      <c r="A21" s="439" t="s">
        <v>258</v>
      </c>
      <c r="B21" s="449" t="s">
        <v>580</v>
      </c>
      <c r="C21" s="449" t="s">
        <v>581</v>
      </c>
      <c r="D21" s="433" t="s">
        <v>259</v>
      </c>
      <c r="E21" s="434"/>
      <c r="F21" s="153"/>
    </row>
    <row r="22" spans="1:6" ht="28.5" customHeight="1" x14ac:dyDescent="0.3">
      <c r="A22" s="440"/>
      <c r="B22" s="450"/>
      <c r="C22" s="450"/>
      <c r="D22" s="265" t="s">
        <v>0</v>
      </c>
      <c r="E22" s="266" t="s">
        <v>262</v>
      </c>
      <c r="F22" s="153"/>
    </row>
    <row r="23" spans="1:6" ht="33.75" customHeight="1" x14ac:dyDescent="0.3">
      <c r="A23" s="278" t="s">
        <v>265</v>
      </c>
      <c r="B23" s="273">
        <v>50620</v>
      </c>
      <c r="C23" s="273">
        <v>58405</v>
      </c>
      <c r="D23" s="269">
        <f t="shared" ref="D23:D26" si="2">C23/B23*100</f>
        <v>115.37929672066376</v>
      </c>
      <c r="E23" s="270">
        <f t="shared" ref="E23:E26" si="3">C23-B23</f>
        <v>7785</v>
      </c>
      <c r="F23" s="153"/>
    </row>
    <row r="24" spans="1:6" ht="27.75" customHeight="1" x14ac:dyDescent="0.3">
      <c r="A24" s="155" t="s">
        <v>582</v>
      </c>
      <c r="B24" s="272">
        <v>22796</v>
      </c>
      <c r="C24" s="272">
        <v>25220</v>
      </c>
      <c r="D24" s="269">
        <f t="shared" si="2"/>
        <v>110.63344446394103</v>
      </c>
      <c r="E24" s="270">
        <f t="shared" si="3"/>
        <v>2424</v>
      </c>
      <c r="F24" s="153"/>
    </row>
    <row r="25" spans="1:6" ht="30.75" customHeight="1" x14ac:dyDescent="0.3">
      <c r="A25" s="155" t="s">
        <v>583</v>
      </c>
      <c r="B25" s="272">
        <v>21172</v>
      </c>
      <c r="C25" s="272">
        <v>23138</v>
      </c>
      <c r="D25" s="269">
        <f t="shared" si="2"/>
        <v>109.28584923483847</v>
      </c>
      <c r="E25" s="270">
        <f t="shared" si="3"/>
        <v>1966</v>
      </c>
      <c r="F25" s="153"/>
    </row>
    <row r="26" spans="1:6" ht="30.75" customHeight="1" x14ac:dyDescent="0.3">
      <c r="A26" s="279" t="s">
        <v>584</v>
      </c>
      <c r="B26" s="280">
        <v>2831</v>
      </c>
      <c r="C26" s="280">
        <v>3957</v>
      </c>
      <c r="D26" s="269">
        <f t="shared" si="2"/>
        <v>139.77393147297775</v>
      </c>
      <c r="E26" s="270">
        <f t="shared" si="3"/>
        <v>1126</v>
      </c>
      <c r="F26" s="153"/>
    </row>
    <row r="27" spans="1:6" ht="42.75" customHeight="1" x14ac:dyDescent="0.3">
      <c r="A27" s="281" t="s">
        <v>263</v>
      </c>
      <c r="B27" s="280">
        <v>6151</v>
      </c>
      <c r="C27" s="280">
        <v>7351</v>
      </c>
      <c r="D27" s="282">
        <v>118.3</v>
      </c>
      <c r="E27" s="283" t="s">
        <v>585</v>
      </c>
      <c r="F27" s="153"/>
    </row>
    <row r="28" spans="1:6" ht="34.5" customHeight="1" x14ac:dyDescent="0.25">
      <c r="A28" s="155" t="s">
        <v>586</v>
      </c>
      <c r="B28" s="272">
        <v>8</v>
      </c>
      <c r="C28" s="272">
        <v>6</v>
      </c>
      <c r="D28" s="435" t="s">
        <v>587</v>
      </c>
      <c r="E28" s="436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  <pageSetUpPr fitToPage="1"/>
  </sheetPr>
  <dimension ref="A1:CI47"/>
  <sheetViews>
    <sheetView view="pageBreakPreview" zoomScale="75" zoomScaleNormal="75" zoomScaleSheetLayoutView="75" workbookViewId="0">
      <selection activeCell="AN3" sqref="AN3:AQ5"/>
    </sheetView>
  </sheetViews>
  <sheetFormatPr defaultColWidth="9.21875" defaultRowHeight="13.2" x14ac:dyDescent="0.25"/>
  <cols>
    <col min="1" max="1" width="34.21875" style="291" customWidth="1"/>
    <col min="2" max="3" width="13.5546875" style="291" customWidth="1"/>
    <col min="4" max="5" width="11.77734375" style="291" customWidth="1"/>
    <col min="6" max="7" width="13.5546875" style="291" customWidth="1"/>
    <col min="8" max="8" width="12.77734375" style="291" customWidth="1"/>
    <col min="9" max="9" width="11.77734375" style="291" customWidth="1"/>
    <col min="10" max="11" width="13.5546875" style="291" customWidth="1"/>
    <col min="12" max="13" width="11.77734375" style="291" customWidth="1"/>
    <col min="14" max="14" width="10.44140625" style="291" customWidth="1"/>
    <col min="15" max="15" width="10.5546875" style="291" customWidth="1"/>
    <col min="16" max="17" width="11.77734375" style="291" customWidth="1"/>
    <col min="18" max="18" width="14.21875" style="291" hidden="1" customWidth="1"/>
    <col min="19" max="19" width="11.109375" style="291" customWidth="1"/>
    <col min="20" max="20" width="10.109375" style="291" customWidth="1"/>
    <col min="21" max="21" width="9.88671875" style="291" customWidth="1"/>
    <col min="22" max="22" width="8.44140625" style="291" customWidth="1"/>
    <col min="23" max="23" width="12" style="291" customWidth="1"/>
    <col min="24" max="24" width="12.44140625" style="291" customWidth="1"/>
    <col min="25" max="25" width="10.33203125" style="291" customWidth="1"/>
    <col min="26" max="26" width="10.109375" style="291" customWidth="1"/>
    <col min="27" max="27" width="14.33203125" style="380" hidden="1" customWidth="1"/>
    <col min="28" max="28" width="12" style="380" hidden="1" customWidth="1"/>
    <col min="29" max="29" width="10.5546875" style="380" hidden="1" customWidth="1"/>
    <col min="30" max="30" width="9.77734375" style="291" hidden="1" customWidth="1"/>
    <col min="31" max="31" width="8.6640625" style="291" hidden="1" customWidth="1"/>
    <col min="32" max="32" width="14.33203125" style="291" hidden="1" customWidth="1"/>
    <col min="33" max="33" width="11.6640625" style="291" hidden="1" customWidth="1"/>
    <col min="34" max="34" width="14.109375" style="291" hidden="1" customWidth="1"/>
    <col min="35" max="35" width="3.77734375" style="291" hidden="1" customWidth="1"/>
    <col min="36" max="36" width="11.5546875" style="291" customWidth="1"/>
    <col min="37" max="37" width="11" style="291" customWidth="1"/>
    <col min="38" max="39" width="11.5546875" style="291" customWidth="1"/>
    <col min="40" max="40" width="11.6640625" style="291" customWidth="1"/>
    <col min="41" max="41" width="12" style="291" customWidth="1"/>
    <col min="42" max="43" width="11.21875" style="291" customWidth="1"/>
    <col min="44" max="44" width="12.5546875" style="291" customWidth="1"/>
    <col min="45" max="45" width="13.33203125" style="291" customWidth="1"/>
    <col min="46" max="46" width="9.5546875" style="291" customWidth="1"/>
    <col min="47" max="47" width="10.77734375" style="291" customWidth="1"/>
    <col min="48" max="48" width="11.5546875" style="291" customWidth="1"/>
    <col min="49" max="49" width="10.77734375" style="291" customWidth="1"/>
    <col min="50" max="50" width="12.5546875" style="291" customWidth="1"/>
    <col min="51" max="51" width="10.77734375" style="291" customWidth="1"/>
    <col min="52" max="52" width="15.44140625" style="291" hidden="1" customWidth="1"/>
    <col min="53" max="53" width="15.21875" style="291" hidden="1" customWidth="1"/>
    <col min="54" max="54" width="7.33203125" style="291" hidden="1" customWidth="1"/>
    <col min="55" max="55" width="8.109375" style="291" hidden="1" customWidth="1"/>
    <col min="56" max="56" width="11.6640625" style="291" customWidth="1"/>
    <col min="57" max="57" width="11.77734375" style="291" customWidth="1"/>
    <col min="58" max="58" width="9.109375" style="291" customWidth="1"/>
    <col min="59" max="59" width="9.88671875" style="291" customWidth="1"/>
    <col min="60" max="60" width="11.5546875" style="291" customWidth="1"/>
    <col min="61" max="61" width="11.88671875" style="291" customWidth="1"/>
    <col min="62" max="62" width="12.33203125" style="291" customWidth="1"/>
    <col min="63" max="63" width="12.109375" style="291" customWidth="1"/>
    <col min="64" max="65" width="12.21875" style="291" customWidth="1"/>
    <col min="66" max="66" width="11.21875" style="291" customWidth="1"/>
    <col min="67" max="67" width="10.109375" style="291" customWidth="1"/>
    <col min="68" max="68" width="11.33203125" style="291" customWidth="1"/>
    <col min="69" max="69" width="12.21875" style="291" customWidth="1"/>
    <col min="70" max="70" width="10.77734375" style="291" customWidth="1"/>
    <col min="71" max="78" width="12.21875" style="291" customWidth="1"/>
    <col min="79" max="79" width="10.77734375" style="291" customWidth="1"/>
    <col min="80" max="80" width="11.77734375" style="291" hidden="1" customWidth="1"/>
    <col min="81" max="84" width="12.21875" style="291" customWidth="1"/>
    <col min="85" max="87" width="9.5546875" style="291" customWidth="1"/>
    <col min="88" max="16384" width="9.21875" style="291"/>
  </cols>
  <sheetData>
    <row r="1" spans="1:87" ht="25.5" customHeight="1" x14ac:dyDescent="0.45">
      <c r="A1" s="479" t="s">
        <v>588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284"/>
      <c r="O1" s="284"/>
      <c r="P1" s="285"/>
      <c r="Q1" s="286"/>
      <c r="R1" s="286"/>
      <c r="S1" s="286"/>
      <c r="T1" s="286"/>
      <c r="U1" s="286"/>
      <c r="V1" s="286"/>
      <c r="W1" s="286"/>
      <c r="X1" s="286"/>
      <c r="Y1" s="286"/>
      <c r="Z1" s="287"/>
      <c r="AA1" s="288"/>
      <c r="AB1" s="288"/>
      <c r="AC1" s="288"/>
      <c r="AD1" s="286"/>
      <c r="AE1" s="286"/>
      <c r="AF1" s="286"/>
      <c r="AG1" s="286"/>
      <c r="AH1" s="286"/>
      <c r="AI1" s="286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90"/>
      <c r="AW1" s="290"/>
      <c r="AZ1" s="289"/>
      <c r="BA1" s="289"/>
      <c r="BB1" s="289"/>
      <c r="BC1" s="289"/>
      <c r="BD1" s="289"/>
      <c r="BE1" s="289"/>
      <c r="BF1" s="289"/>
      <c r="BG1" s="289"/>
      <c r="BH1" s="292"/>
      <c r="BI1" s="293"/>
      <c r="BJ1" s="293"/>
      <c r="BK1" s="293"/>
      <c r="BU1" s="290"/>
      <c r="BX1" s="290"/>
    </row>
    <row r="2" spans="1:87" ht="25.5" customHeight="1" thickBot="1" x14ac:dyDescent="0.5">
      <c r="A2" s="480" t="s">
        <v>589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294"/>
      <c r="O2" s="295" t="s">
        <v>590</v>
      </c>
      <c r="P2" s="296"/>
      <c r="Q2" s="297"/>
      <c r="R2" s="297"/>
      <c r="S2" s="297"/>
      <c r="T2" s="297"/>
      <c r="U2" s="297"/>
      <c r="V2" s="297"/>
      <c r="W2" s="297"/>
      <c r="X2" s="297"/>
      <c r="Y2" s="297"/>
      <c r="Z2" s="298"/>
      <c r="AA2" s="288"/>
      <c r="AB2" s="288"/>
      <c r="AC2" s="288"/>
      <c r="AD2" s="297"/>
      <c r="AE2" s="297"/>
      <c r="AF2" s="297"/>
      <c r="AG2" s="297"/>
      <c r="AH2" s="297"/>
      <c r="AI2" s="297"/>
      <c r="AJ2" s="299"/>
      <c r="AK2" s="299"/>
      <c r="AL2" s="289"/>
      <c r="AR2" s="289"/>
      <c r="AS2" s="289"/>
      <c r="AT2" s="289"/>
      <c r="AU2" s="289"/>
      <c r="AV2" s="289"/>
      <c r="AW2" s="289"/>
      <c r="AX2" s="300"/>
      <c r="AY2" s="289"/>
      <c r="AZ2" s="289"/>
      <c r="BA2" s="289"/>
      <c r="BB2" s="289"/>
      <c r="BC2" s="289"/>
      <c r="BD2" s="289"/>
      <c r="BE2" s="289"/>
      <c r="BF2" s="289"/>
      <c r="BG2" s="290"/>
      <c r="BH2" s="301"/>
      <c r="BI2" s="301"/>
      <c r="BJ2" s="301"/>
      <c r="BK2" s="301"/>
      <c r="CH2" s="302"/>
      <c r="CI2" s="290" t="s">
        <v>264</v>
      </c>
    </row>
    <row r="3" spans="1:87" s="303" customFormat="1" ht="16.5" customHeight="1" x14ac:dyDescent="0.35">
      <c r="A3" s="510"/>
      <c r="B3" s="463" t="s">
        <v>265</v>
      </c>
      <c r="C3" s="463"/>
      <c r="D3" s="463"/>
      <c r="E3" s="463"/>
      <c r="F3" s="464" t="s">
        <v>591</v>
      </c>
      <c r="G3" s="465"/>
      <c r="H3" s="465"/>
      <c r="I3" s="466"/>
      <c r="J3" s="464" t="s">
        <v>266</v>
      </c>
      <c r="K3" s="465"/>
      <c r="L3" s="465"/>
      <c r="M3" s="466"/>
      <c r="N3" s="464" t="s">
        <v>592</v>
      </c>
      <c r="O3" s="465"/>
      <c r="P3" s="465"/>
      <c r="Q3" s="466"/>
      <c r="R3" s="481" t="s">
        <v>593</v>
      </c>
      <c r="S3" s="463" t="s">
        <v>267</v>
      </c>
      <c r="T3" s="463"/>
      <c r="U3" s="463"/>
      <c r="V3" s="463"/>
      <c r="W3" s="463"/>
      <c r="X3" s="463"/>
      <c r="Y3" s="463"/>
      <c r="Z3" s="463"/>
      <c r="AA3" s="484" t="s">
        <v>594</v>
      </c>
      <c r="AB3" s="485"/>
      <c r="AC3" s="486"/>
      <c r="AD3" s="473" t="s">
        <v>595</v>
      </c>
      <c r="AE3" s="514"/>
      <c r="AF3" s="514"/>
      <c r="AG3" s="474"/>
      <c r="AH3" s="473" t="s">
        <v>596</v>
      </c>
      <c r="AI3" s="474"/>
      <c r="AJ3" s="464" t="s">
        <v>268</v>
      </c>
      <c r="AK3" s="465"/>
      <c r="AL3" s="465"/>
      <c r="AM3" s="466"/>
      <c r="AN3" s="464" t="s">
        <v>269</v>
      </c>
      <c r="AO3" s="465"/>
      <c r="AP3" s="465"/>
      <c r="AQ3" s="466"/>
      <c r="AR3" s="464" t="s">
        <v>270</v>
      </c>
      <c r="AS3" s="465"/>
      <c r="AT3" s="465"/>
      <c r="AU3" s="466"/>
      <c r="AV3" s="464" t="s">
        <v>271</v>
      </c>
      <c r="AW3" s="465"/>
      <c r="AX3" s="465"/>
      <c r="AY3" s="466"/>
      <c r="AZ3" s="503" t="s">
        <v>597</v>
      </c>
      <c r="BA3" s="504"/>
      <c r="BB3" s="503" t="s">
        <v>598</v>
      </c>
      <c r="BC3" s="504"/>
      <c r="BD3" s="509" t="s">
        <v>272</v>
      </c>
      <c r="BE3" s="509"/>
      <c r="BF3" s="509"/>
      <c r="BG3" s="509"/>
      <c r="BH3" s="463" t="s">
        <v>1</v>
      </c>
      <c r="BI3" s="463"/>
      <c r="BJ3" s="463"/>
      <c r="BK3" s="463"/>
      <c r="BL3" s="464" t="s">
        <v>273</v>
      </c>
      <c r="BM3" s="465"/>
      <c r="BN3" s="465"/>
      <c r="BO3" s="466"/>
      <c r="BP3" s="464" t="s">
        <v>274</v>
      </c>
      <c r="BQ3" s="465"/>
      <c r="BR3" s="465"/>
      <c r="BS3" s="466"/>
      <c r="BT3" s="463" t="s">
        <v>599</v>
      </c>
      <c r="BU3" s="463"/>
      <c r="BV3" s="463"/>
      <c r="BW3" s="463"/>
      <c r="BX3" s="464" t="s">
        <v>600</v>
      </c>
      <c r="BY3" s="465"/>
      <c r="BZ3" s="465"/>
      <c r="CA3" s="465"/>
      <c r="CB3" s="466"/>
      <c r="CC3" s="464" t="s">
        <v>263</v>
      </c>
      <c r="CD3" s="465"/>
      <c r="CE3" s="465"/>
      <c r="CF3" s="466"/>
      <c r="CG3" s="463" t="s">
        <v>601</v>
      </c>
      <c r="CH3" s="463"/>
      <c r="CI3" s="463"/>
    </row>
    <row r="4" spans="1:87" s="303" customFormat="1" ht="46.5" customHeight="1" x14ac:dyDescent="0.35">
      <c r="A4" s="511"/>
      <c r="B4" s="463"/>
      <c r="C4" s="463"/>
      <c r="D4" s="463"/>
      <c r="E4" s="463"/>
      <c r="F4" s="467"/>
      <c r="G4" s="468"/>
      <c r="H4" s="468"/>
      <c r="I4" s="469"/>
      <c r="J4" s="467"/>
      <c r="K4" s="468"/>
      <c r="L4" s="468"/>
      <c r="M4" s="469"/>
      <c r="N4" s="467"/>
      <c r="O4" s="468"/>
      <c r="P4" s="468"/>
      <c r="Q4" s="469"/>
      <c r="R4" s="482"/>
      <c r="S4" s="467" t="s">
        <v>275</v>
      </c>
      <c r="T4" s="468"/>
      <c r="U4" s="468"/>
      <c r="V4" s="469"/>
      <c r="W4" s="467" t="s">
        <v>276</v>
      </c>
      <c r="X4" s="468"/>
      <c r="Y4" s="468"/>
      <c r="Z4" s="469"/>
      <c r="AA4" s="487"/>
      <c r="AB4" s="488"/>
      <c r="AC4" s="489"/>
      <c r="AD4" s="475"/>
      <c r="AE4" s="515"/>
      <c r="AF4" s="515"/>
      <c r="AG4" s="476"/>
      <c r="AH4" s="475"/>
      <c r="AI4" s="476"/>
      <c r="AJ4" s="467"/>
      <c r="AK4" s="468"/>
      <c r="AL4" s="468"/>
      <c r="AM4" s="469"/>
      <c r="AN4" s="467"/>
      <c r="AO4" s="468"/>
      <c r="AP4" s="468"/>
      <c r="AQ4" s="469"/>
      <c r="AR4" s="467"/>
      <c r="AS4" s="468"/>
      <c r="AT4" s="468"/>
      <c r="AU4" s="469"/>
      <c r="AV4" s="467"/>
      <c r="AW4" s="468"/>
      <c r="AX4" s="468"/>
      <c r="AY4" s="469"/>
      <c r="AZ4" s="505"/>
      <c r="BA4" s="506"/>
      <c r="BB4" s="505"/>
      <c r="BC4" s="506"/>
      <c r="BD4" s="509"/>
      <c r="BE4" s="509"/>
      <c r="BF4" s="509"/>
      <c r="BG4" s="509"/>
      <c r="BH4" s="463"/>
      <c r="BI4" s="463"/>
      <c r="BJ4" s="463"/>
      <c r="BK4" s="463"/>
      <c r="BL4" s="467"/>
      <c r="BM4" s="468"/>
      <c r="BN4" s="468"/>
      <c r="BO4" s="469"/>
      <c r="BP4" s="467"/>
      <c r="BQ4" s="468"/>
      <c r="BR4" s="468"/>
      <c r="BS4" s="469"/>
      <c r="BT4" s="463"/>
      <c r="BU4" s="463"/>
      <c r="BV4" s="463"/>
      <c r="BW4" s="463"/>
      <c r="BX4" s="467"/>
      <c r="BY4" s="468"/>
      <c r="BZ4" s="468"/>
      <c r="CA4" s="468"/>
      <c r="CB4" s="469"/>
      <c r="CC4" s="467"/>
      <c r="CD4" s="468"/>
      <c r="CE4" s="468"/>
      <c r="CF4" s="469"/>
      <c r="CG4" s="463"/>
      <c r="CH4" s="463"/>
      <c r="CI4" s="463"/>
    </row>
    <row r="5" spans="1:87" s="303" customFormat="1" ht="58.5" customHeight="1" x14ac:dyDescent="0.35">
      <c r="A5" s="511"/>
      <c r="B5" s="513"/>
      <c r="C5" s="513"/>
      <c r="D5" s="513"/>
      <c r="E5" s="513"/>
      <c r="F5" s="467"/>
      <c r="G5" s="468"/>
      <c r="H5" s="468"/>
      <c r="I5" s="469"/>
      <c r="J5" s="470"/>
      <c r="K5" s="471"/>
      <c r="L5" s="471"/>
      <c r="M5" s="472"/>
      <c r="N5" s="470"/>
      <c r="O5" s="471"/>
      <c r="P5" s="471"/>
      <c r="Q5" s="472"/>
      <c r="R5" s="482"/>
      <c r="S5" s="470"/>
      <c r="T5" s="471"/>
      <c r="U5" s="471"/>
      <c r="V5" s="472"/>
      <c r="W5" s="470"/>
      <c r="X5" s="471"/>
      <c r="Y5" s="471"/>
      <c r="Z5" s="472"/>
      <c r="AA5" s="490"/>
      <c r="AB5" s="491"/>
      <c r="AC5" s="492"/>
      <c r="AD5" s="477"/>
      <c r="AE5" s="516"/>
      <c r="AF5" s="516"/>
      <c r="AG5" s="478"/>
      <c r="AH5" s="477"/>
      <c r="AI5" s="478"/>
      <c r="AJ5" s="470"/>
      <c r="AK5" s="471"/>
      <c r="AL5" s="471"/>
      <c r="AM5" s="472"/>
      <c r="AN5" s="470"/>
      <c r="AO5" s="471"/>
      <c r="AP5" s="471"/>
      <c r="AQ5" s="472"/>
      <c r="AR5" s="470"/>
      <c r="AS5" s="471"/>
      <c r="AT5" s="471"/>
      <c r="AU5" s="472"/>
      <c r="AV5" s="470"/>
      <c r="AW5" s="471"/>
      <c r="AX5" s="471"/>
      <c r="AY5" s="472"/>
      <c r="AZ5" s="507"/>
      <c r="BA5" s="508"/>
      <c r="BB5" s="507"/>
      <c r="BC5" s="508"/>
      <c r="BD5" s="509"/>
      <c r="BE5" s="509"/>
      <c r="BF5" s="509"/>
      <c r="BG5" s="509"/>
      <c r="BH5" s="463"/>
      <c r="BI5" s="463"/>
      <c r="BJ5" s="463"/>
      <c r="BK5" s="463"/>
      <c r="BL5" s="470"/>
      <c r="BM5" s="471"/>
      <c r="BN5" s="471"/>
      <c r="BO5" s="472"/>
      <c r="BP5" s="470"/>
      <c r="BQ5" s="471"/>
      <c r="BR5" s="471"/>
      <c r="BS5" s="472"/>
      <c r="BT5" s="463"/>
      <c r="BU5" s="463"/>
      <c r="BV5" s="463"/>
      <c r="BW5" s="463"/>
      <c r="BX5" s="470"/>
      <c r="BY5" s="471"/>
      <c r="BZ5" s="471"/>
      <c r="CA5" s="471"/>
      <c r="CB5" s="472"/>
      <c r="CC5" s="470"/>
      <c r="CD5" s="471"/>
      <c r="CE5" s="471"/>
      <c r="CF5" s="472"/>
      <c r="CG5" s="463"/>
      <c r="CH5" s="463"/>
      <c r="CI5" s="463"/>
    </row>
    <row r="6" spans="1:87" s="307" customFormat="1" ht="44.25" customHeight="1" x14ac:dyDescent="0.3">
      <c r="A6" s="511"/>
      <c r="B6" s="452">
        <v>2020</v>
      </c>
      <c r="C6" s="453">
        <v>2021</v>
      </c>
      <c r="D6" s="451" t="s">
        <v>277</v>
      </c>
      <c r="E6" s="451"/>
      <c r="F6" s="452">
        <v>2020</v>
      </c>
      <c r="G6" s="453">
        <v>2021</v>
      </c>
      <c r="H6" s="451" t="s">
        <v>277</v>
      </c>
      <c r="I6" s="451"/>
      <c r="J6" s="452">
        <v>2020</v>
      </c>
      <c r="K6" s="453">
        <v>2021</v>
      </c>
      <c r="L6" s="497" t="s">
        <v>277</v>
      </c>
      <c r="M6" s="498"/>
      <c r="N6" s="452">
        <v>2020</v>
      </c>
      <c r="O6" s="453">
        <v>2021</v>
      </c>
      <c r="P6" s="451" t="s">
        <v>277</v>
      </c>
      <c r="Q6" s="451"/>
      <c r="R6" s="482"/>
      <c r="S6" s="452">
        <v>2020</v>
      </c>
      <c r="T6" s="453">
        <v>2021</v>
      </c>
      <c r="U6" s="451" t="s">
        <v>277</v>
      </c>
      <c r="V6" s="451"/>
      <c r="W6" s="452">
        <v>2020</v>
      </c>
      <c r="X6" s="453">
        <v>2021</v>
      </c>
      <c r="Y6" s="451" t="s">
        <v>277</v>
      </c>
      <c r="Z6" s="451"/>
      <c r="AA6" s="493">
        <v>2020</v>
      </c>
      <c r="AB6" s="493">
        <v>2021</v>
      </c>
      <c r="AC6" s="495" t="s">
        <v>602</v>
      </c>
      <c r="AD6" s="499">
        <v>2020</v>
      </c>
      <c r="AE6" s="499">
        <v>2021</v>
      </c>
      <c r="AF6" s="304"/>
      <c r="AG6" s="501" t="s">
        <v>603</v>
      </c>
      <c r="AH6" s="499">
        <v>2020</v>
      </c>
      <c r="AI6" s="499">
        <v>2021</v>
      </c>
      <c r="AJ6" s="453">
        <v>2020</v>
      </c>
      <c r="AK6" s="453">
        <v>2021</v>
      </c>
      <c r="AL6" s="497" t="s">
        <v>277</v>
      </c>
      <c r="AM6" s="498"/>
      <c r="AN6" s="461">
        <v>2020</v>
      </c>
      <c r="AO6" s="461">
        <v>2021</v>
      </c>
      <c r="AP6" s="451" t="s">
        <v>277</v>
      </c>
      <c r="AQ6" s="451"/>
      <c r="AR6" s="452">
        <v>2020</v>
      </c>
      <c r="AS6" s="453">
        <v>2021</v>
      </c>
      <c r="AT6" s="451" t="s">
        <v>277</v>
      </c>
      <c r="AU6" s="451"/>
      <c r="AV6" s="452">
        <v>2020</v>
      </c>
      <c r="AW6" s="453">
        <v>2021</v>
      </c>
      <c r="AX6" s="451" t="s">
        <v>277</v>
      </c>
      <c r="AY6" s="451"/>
      <c r="AZ6" s="305"/>
      <c r="BA6" s="306"/>
      <c r="BB6" s="459" t="s">
        <v>604</v>
      </c>
      <c r="BC6" s="460"/>
      <c r="BD6" s="452">
        <v>2020</v>
      </c>
      <c r="BE6" s="453">
        <v>2021</v>
      </c>
      <c r="BF6" s="451" t="s">
        <v>277</v>
      </c>
      <c r="BG6" s="451"/>
      <c r="BH6" s="452" t="s">
        <v>2</v>
      </c>
      <c r="BI6" s="452"/>
      <c r="BJ6" s="451" t="s">
        <v>277</v>
      </c>
      <c r="BK6" s="451"/>
      <c r="BL6" s="452">
        <v>2020</v>
      </c>
      <c r="BM6" s="453">
        <v>2021</v>
      </c>
      <c r="BN6" s="451" t="s">
        <v>277</v>
      </c>
      <c r="BO6" s="451"/>
      <c r="BP6" s="452">
        <v>2020</v>
      </c>
      <c r="BQ6" s="453">
        <v>2021</v>
      </c>
      <c r="BR6" s="451" t="s">
        <v>277</v>
      </c>
      <c r="BS6" s="451"/>
      <c r="BT6" s="452">
        <v>2020</v>
      </c>
      <c r="BU6" s="453">
        <v>2021</v>
      </c>
      <c r="BV6" s="451" t="s">
        <v>277</v>
      </c>
      <c r="BW6" s="451"/>
      <c r="BX6" s="452">
        <v>2020</v>
      </c>
      <c r="BY6" s="453">
        <v>2021</v>
      </c>
      <c r="BZ6" s="451" t="s">
        <v>277</v>
      </c>
      <c r="CA6" s="451"/>
      <c r="CB6" s="457">
        <v>2021</v>
      </c>
      <c r="CC6" s="452">
        <v>2020</v>
      </c>
      <c r="CD6" s="453">
        <v>2021</v>
      </c>
      <c r="CE6" s="451" t="s">
        <v>277</v>
      </c>
      <c r="CF6" s="451"/>
      <c r="CG6" s="452">
        <v>2020</v>
      </c>
      <c r="CH6" s="453">
        <v>2021</v>
      </c>
      <c r="CI6" s="455" t="s">
        <v>3</v>
      </c>
    </row>
    <row r="7" spans="1:87" s="314" customFormat="1" ht="20.25" customHeight="1" x14ac:dyDescent="0.3">
      <c r="A7" s="512"/>
      <c r="B7" s="452"/>
      <c r="C7" s="454"/>
      <c r="D7" s="308" t="s">
        <v>0</v>
      </c>
      <c r="E7" s="308" t="s">
        <v>3</v>
      </c>
      <c r="F7" s="452"/>
      <c r="G7" s="454"/>
      <c r="H7" s="308" t="s">
        <v>0</v>
      </c>
      <c r="I7" s="308" t="s">
        <v>3</v>
      </c>
      <c r="J7" s="452"/>
      <c r="K7" s="454"/>
      <c r="L7" s="308" t="s">
        <v>0</v>
      </c>
      <c r="M7" s="308" t="s">
        <v>3</v>
      </c>
      <c r="N7" s="452"/>
      <c r="O7" s="454"/>
      <c r="P7" s="308" t="s">
        <v>0</v>
      </c>
      <c r="Q7" s="308" t="s">
        <v>3</v>
      </c>
      <c r="R7" s="483"/>
      <c r="S7" s="452"/>
      <c r="T7" s="454"/>
      <c r="U7" s="308" t="s">
        <v>0</v>
      </c>
      <c r="V7" s="308" t="s">
        <v>3</v>
      </c>
      <c r="W7" s="452"/>
      <c r="X7" s="454"/>
      <c r="Y7" s="308" t="s">
        <v>0</v>
      </c>
      <c r="Z7" s="308" t="s">
        <v>3</v>
      </c>
      <c r="AA7" s="494"/>
      <c r="AB7" s="494"/>
      <c r="AC7" s="496"/>
      <c r="AD7" s="500"/>
      <c r="AE7" s="500"/>
      <c r="AF7" s="309" t="s">
        <v>603</v>
      </c>
      <c r="AG7" s="502"/>
      <c r="AH7" s="500"/>
      <c r="AI7" s="500"/>
      <c r="AJ7" s="454"/>
      <c r="AK7" s="454"/>
      <c r="AL7" s="308" t="s">
        <v>0</v>
      </c>
      <c r="AM7" s="308" t="s">
        <v>3</v>
      </c>
      <c r="AN7" s="462"/>
      <c r="AO7" s="462"/>
      <c r="AP7" s="310" t="s">
        <v>0</v>
      </c>
      <c r="AQ7" s="310" t="s">
        <v>3</v>
      </c>
      <c r="AR7" s="452"/>
      <c r="AS7" s="454"/>
      <c r="AT7" s="308" t="s">
        <v>0</v>
      </c>
      <c r="AU7" s="308" t="s">
        <v>3</v>
      </c>
      <c r="AV7" s="452"/>
      <c r="AW7" s="454"/>
      <c r="AX7" s="308" t="s">
        <v>0</v>
      </c>
      <c r="AY7" s="308" t="s">
        <v>3</v>
      </c>
      <c r="AZ7" s="311">
        <v>2020</v>
      </c>
      <c r="BA7" s="311">
        <v>2021</v>
      </c>
      <c r="BB7" s="312">
        <v>2020</v>
      </c>
      <c r="BC7" s="313">
        <v>2021</v>
      </c>
      <c r="BD7" s="452"/>
      <c r="BE7" s="454"/>
      <c r="BF7" s="308" t="s">
        <v>0</v>
      </c>
      <c r="BG7" s="308" t="s">
        <v>3</v>
      </c>
      <c r="BH7" s="308">
        <v>2020</v>
      </c>
      <c r="BI7" s="308">
        <v>2021</v>
      </c>
      <c r="BJ7" s="308" t="s">
        <v>0</v>
      </c>
      <c r="BK7" s="308" t="s">
        <v>3</v>
      </c>
      <c r="BL7" s="452"/>
      <c r="BM7" s="454"/>
      <c r="BN7" s="308" t="s">
        <v>0</v>
      </c>
      <c r="BO7" s="308" t="s">
        <v>3</v>
      </c>
      <c r="BP7" s="452"/>
      <c r="BQ7" s="454"/>
      <c r="BR7" s="308" t="s">
        <v>0</v>
      </c>
      <c r="BS7" s="308" t="s">
        <v>3</v>
      </c>
      <c r="BT7" s="452"/>
      <c r="BU7" s="454"/>
      <c r="BV7" s="308" t="s">
        <v>0</v>
      </c>
      <c r="BW7" s="308" t="s">
        <v>3</v>
      </c>
      <c r="BX7" s="452"/>
      <c r="BY7" s="454"/>
      <c r="BZ7" s="308" t="s">
        <v>0</v>
      </c>
      <c r="CA7" s="308" t="s">
        <v>3</v>
      </c>
      <c r="CB7" s="458"/>
      <c r="CC7" s="452"/>
      <c r="CD7" s="454"/>
      <c r="CE7" s="308" t="s">
        <v>0</v>
      </c>
      <c r="CF7" s="308" t="s">
        <v>3</v>
      </c>
      <c r="CG7" s="452"/>
      <c r="CH7" s="454"/>
      <c r="CI7" s="456"/>
    </row>
    <row r="8" spans="1:87" s="327" customFormat="1" ht="13.5" customHeight="1" x14ac:dyDescent="0.3">
      <c r="A8" s="315" t="s">
        <v>4</v>
      </c>
      <c r="B8" s="316">
        <v>1</v>
      </c>
      <c r="C8" s="316">
        <v>2</v>
      </c>
      <c r="D8" s="316">
        <v>3</v>
      </c>
      <c r="E8" s="316">
        <v>4</v>
      </c>
      <c r="F8" s="316">
        <v>5</v>
      </c>
      <c r="G8" s="316">
        <v>6</v>
      </c>
      <c r="H8" s="316">
        <v>7</v>
      </c>
      <c r="I8" s="316">
        <v>8</v>
      </c>
      <c r="J8" s="316">
        <v>13</v>
      </c>
      <c r="K8" s="316">
        <v>14</v>
      </c>
      <c r="L8" s="317">
        <v>15</v>
      </c>
      <c r="M8" s="316">
        <v>16</v>
      </c>
      <c r="N8" s="316">
        <v>17</v>
      </c>
      <c r="O8" s="316">
        <v>18</v>
      </c>
      <c r="P8" s="317">
        <v>19</v>
      </c>
      <c r="Q8" s="316">
        <v>20</v>
      </c>
      <c r="R8" s="318"/>
      <c r="S8" s="316">
        <v>24</v>
      </c>
      <c r="T8" s="316">
        <v>25</v>
      </c>
      <c r="U8" s="316">
        <v>26</v>
      </c>
      <c r="V8" s="316">
        <v>27</v>
      </c>
      <c r="W8" s="316">
        <v>28</v>
      </c>
      <c r="X8" s="316">
        <v>29</v>
      </c>
      <c r="Y8" s="317">
        <v>30</v>
      </c>
      <c r="Z8" s="316">
        <v>31</v>
      </c>
      <c r="AA8" s="319">
        <v>36</v>
      </c>
      <c r="AB8" s="319">
        <v>37</v>
      </c>
      <c r="AC8" s="319">
        <v>38</v>
      </c>
      <c r="AD8" s="320"/>
      <c r="AE8" s="320"/>
      <c r="AF8" s="321">
        <v>2020</v>
      </c>
      <c r="AG8" s="321">
        <v>2021</v>
      </c>
      <c r="AH8" s="320"/>
      <c r="AI8" s="320"/>
      <c r="AJ8" s="316">
        <v>43</v>
      </c>
      <c r="AK8" s="316">
        <v>44</v>
      </c>
      <c r="AL8" s="317">
        <v>45</v>
      </c>
      <c r="AM8" s="316">
        <v>46</v>
      </c>
      <c r="AN8" s="316"/>
      <c r="AO8" s="316"/>
      <c r="AP8" s="316"/>
      <c r="AQ8" s="316"/>
      <c r="AR8" s="316">
        <v>61</v>
      </c>
      <c r="AS8" s="316">
        <v>62</v>
      </c>
      <c r="AT8" s="317">
        <v>63</v>
      </c>
      <c r="AU8" s="316">
        <v>64</v>
      </c>
      <c r="AV8" s="316">
        <v>69</v>
      </c>
      <c r="AW8" s="316">
        <v>70</v>
      </c>
      <c r="AX8" s="316">
        <v>71</v>
      </c>
      <c r="AY8" s="316">
        <v>72</v>
      </c>
      <c r="AZ8" s="322"/>
      <c r="BA8" s="323"/>
      <c r="BB8" s="323"/>
      <c r="BC8" s="324"/>
      <c r="BD8" s="325">
        <v>99</v>
      </c>
      <c r="BE8" s="325">
        <v>100</v>
      </c>
      <c r="BF8" s="325">
        <v>101</v>
      </c>
      <c r="BG8" s="325">
        <v>102</v>
      </c>
      <c r="BH8" s="325">
        <v>103</v>
      </c>
      <c r="BI8" s="325">
        <v>104</v>
      </c>
      <c r="BJ8" s="325">
        <v>105</v>
      </c>
      <c r="BK8" s="325">
        <v>106</v>
      </c>
      <c r="BL8" s="325">
        <v>114</v>
      </c>
      <c r="BM8" s="325">
        <v>115</v>
      </c>
      <c r="BN8" s="325">
        <v>116</v>
      </c>
      <c r="BO8" s="325">
        <v>117</v>
      </c>
      <c r="BP8" s="325">
        <v>118</v>
      </c>
      <c r="BQ8" s="325">
        <v>119</v>
      </c>
      <c r="BR8" s="325">
        <v>120</v>
      </c>
      <c r="BS8" s="325">
        <v>121</v>
      </c>
      <c r="BT8" s="325">
        <v>122</v>
      </c>
      <c r="BU8" s="325">
        <v>123</v>
      </c>
      <c r="BV8" s="325">
        <v>124</v>
      </c>
      <c r="BW8" s="325">
        <v>125</v>
      </c>
      <c r="BX8" s="325">
        <v>126</v>
      </c>
      <c r="BY8" s="325">
        <v>127</v>
      </c>
      <c r="BZ8" s="326">
        <v>128</v>
      </c>
      <c r="CA8" s="325">
        <v>129</v>
      </c>
      <c r="CB8" s="325">
        <v>130</v>
      </c>
      <c r="CC8" s="325">
        <v>130</v>
      </c>
      <c r="CD8" s="325">
        <v>131</v>
      </c>
      <c r="CE8" s="325">
        <v>132</v>
      </c>
      <c r="CF8" s="325">
        <v>133</v>
      </c>
      <c r="CG8" s="325">
        <v>134</v>
      </c>
      <c r="CH8" s="325">
        <v>135</v>
      </c>
      <c r="CI8" s="325">
        <v>136</v>
      </c>
    </row>
    <row r="9" spans="1:87" s="327" customFormat="1" ht="42" customHeight="1" x14ac:dyDescent="0.3">
      <c r="A9" s="328" t="s">
        <v>5</v>
      </c>
      <c r="B9" s="329">
        <v>1301263</v>
      </c>
      <c r="C9" s="329">
        <v>1452375</v>
      </c>
      <c r="D9" s="329">
        <v>111.61271779801622</v>
      </c>
      <c r="E9" s="329">
        <v>151112</v>
      </c>
      <c r="F9" s="329">
        <v>508466</v>
      </c>
      <c r="G9" s="329">
        <v>680316</v>
      </c>
      <c r="H9" s="329">
        <v>133.79773672182606</v>
      </c>
      <c r="I9" s="329">
        <v>171850</v>
      </c>
      <c r="J9" s="329">
        <v>185367</v>
      </c>
      <c r="K9" s="329">
        <v>126792</v>
      </c>
      <c r="L9" s="329">
        <v>68.400524365178271</v>
      </c>
      <c r="M9" s="329">
        <v>-58575</v>
      </c>
      <c r="N9" s="329">
        <v>92030</v>
      </c>
      <c r="O9" s="329">
        <v>94184</v>
      </c>
      <c r="P9" s="329">
        <v>102.34054112789308</v>
      </c>
      <c r="Q9" s="329">
        <v>2154</v>
      </c>
      <c r="R9" s="330">
        <v>33</v>
      </c>
      <c r="S9" s="329">
        <v>518</v>
      </c>
      <c r="T9" s="329">
        <v>157</v>
      </c>
      <c r="U9" s="329">
        <v>30.308880308880308</v>
      </c>
      <c r="V9" s="329">
        <v>-361</v>
      </c>
      <c r="W9" s="329">
        <v>2236</v>
      </c>
      <c r="X9" s="329">
        <v>891</v>
      </c>
      <c r="Y9" s="329">
        <v>39.847942754919494</v>
      </c>
      <c r="Z9" s="329">
        <v>-1345</v>
      </c>
      <c r="AA9" s="331">
        <v>31.6</v>
      </c>
      <c r="AB9" s="331">
        <v>-29.5</v>
      </c>
      <c r="AC9" s="331">
        <v>15680</v>
      </c>
      <c r="AD9" s="331">
        <v>13805</v>
      </c>
      <c r="AE9" s="331">
        <v>88.042091836734699</v>
      </c>
      <c r="AF9" s="331">
        <v>-1875</v>
      </c>
      <c r="AG9" s="331">
        <v>2271</v>
      </c>
      <c r="AH9" s="331">
        <v>3449</v>
      </c>
      <c r="AI9" s="331">
        <v>130</v>
      </c>
      <c r="AJ9" s="329">
        <v>49310</v>
      </c>
      <c r="AK9" s="329">
        <v>37331</v>
      </c>
      <c r="AL9" s="329">
        <v>75.706753194078274</v>
      </c>
      <c r="AM9" s="329">
        <v>-11979</v>
      </c>
      <c r="AN9" s="329">
        <v>25160</v>
      </c>
      <c r="AO9" s="329">
        <v>23904</v>
      </c>
      <c r="AP9" s="329">
        <v>95.007949125596184</v>
      </c>
      <c r="AQ9" s="329">
        <v>-1256</v>
      </c>
      <c r="AR9" s="329">
        <v>43795</v>
      </c>
      <c r="AS9" s="329">
        <v>23432</v>
      </c>
      <c r="AT9" s="329">
        <v>53.503824637515699</v>
      </c>
      <c r="AU9" s="329">
        <v>-20363</v>
      </c>
      <c r="AV9" s="329">
        <v>433188</v>
      </c>
      <c r="AW9" s="329">
        <v>608397</v>
      </c>
      <c r="AX9" s="329">
        <v>140.44641125792958</v>
      </c>
      <c r="AY9" s="329">
        <v>175209</v>
      </c>
      <c r="AZ9" s="332">
        <v>35611</v>
      </c>
      <c r="BA9" s="332">
        <v>17951</v>
      </c>
      <c r="BB9" s="333">
        <v>17254</v>
      </c>
      <c r="BC9" s="334">
        <v>45184</v>
      </c>
      <c r="BD9" s="335">
        <v>86367</v>
      </c>
      <c r="BE9" s="335">
        <v>64942</v>
      </c>
      <c r="BF9" s="335">
        <v>75.2</v>
      </c>
      <c r="BG9" s="335">
        <v>-21425</v>
      </c>
      <c r="BH9" s="335">
        <v>320723</v>
      </c>
      <c r="BI9" s="335">
        <v>244949</v>
      </c>
      <c r="BJ9" s="335">
        <v>76.400000000000006</v>
      </c>
      <c r="BK9" s="335">
        <v>-75774</v>
      </c>
      <c r="BL9" s="335">
        <v>1047694</v>
      </c>
      <c r="BM9" s="335">
        <v>1175895</v>
      </c>
      <c r="BN9" s="335">
        <v>112.23649271638475</v>
      </c>
      <c r="BO9" s="335">
        <v>128201</v>
      </c>
      <c r="BP9" s="335">
        <v>349424</v>
      </c>
      <c r="BQ9" s="335">
        <v>449676</v>
      </c>
      <c r="BR9" s="335">
        <v>128.69064517606117</v>
      </c>
      <c r="BS9" s="335">
        <v>100252</v>
      </c>
      <c r="BT9" s="335">
        <v>302940</v>
      </c>
      <c r="BU9" s="335">
        <v>385225</v>
      </c>
      <c r="BV9" s="335">
        <v>127.16214431900706</v>
      </c>
      <c r="BW9" s="335">
        <v>82285</v>
      </c>
      <c r="BX9" s="335">
        <v>64057</v>
      </c>
      <c r="BY9" s="335">
        <v>77100</v>
      </c>
      <c r="BZ9" s="335">
        <v>120.4</v>
      </c>
      <c r="CA9" s="335">
        <v>13043</v>
      </c>
      <c r="CB9" s="335">
        <v>0</v>
      </c>
      <c r="CC9" s="335">
        <v>6645</v>
      </c>
      <c r="CD9" s="335">
        <v>7869</v>
      </c>
      <c r="CE9" s="335">
        <v>118.4</v>
      </c>
      <c r="CF9" s="335">
        <v>1224</v>
      </c>
      <c r="CG9" s="335">
        <v>5</v>
      </c>
      <c r="CH9" s="335">
        <v>6</v>
      </c>
      <c r="CI9" s="336">
        <v>1</v>
      </c>
    </row>
    <row r="10" spans="1:87" s="350" customFormat="1" ht="30.75" customHeight="1" x14ac:dyDescent="0.3">
      <c r="A10" s="337" t="s">
        <v>605</v>
      </c>
      <c r="B10" s="338">
        <v>61274</v>
      </c>
      <c r="C10" s="338">
        <v>70123</v>
      </c>
      <c r="D10" s="339">
        <v>114.44168815484545</v>
      </c>
      <c r="E10" s="338">
        <v>8849</v>
      </c>
      <c r="F10" s="338">
        <v>31074</v>
      </c>
      <c r="G10" s="338">
        <v>35826</v>
      </c>
      <c r="H10" s="339">
        <v>115.29252751496428</v>
      </c>
      <c r="I10" s="338">
        <v>4752</v>
      </c>
      <c r="J10" s="338">
        <v>7695</v>
      </c>
      <c r="K10" s="338">
        <v>5382</v>
      </c>
      <c r="L10" s="339">
        <v>69.941520467836256</v>
      </c>
      <c r="M10" s="338">
        <v>-2313</v>
      </c>
      <c r="N10" s="338">
        <v>4377</v>
      </c>
      <c r="O10" s="338">
        <v>4231</v>
      </c>
      <c r="P10" s="340">
        <v>96.664381996801467</v>
      </c>
      <c r="Q10" s="338">
        <v>-146</v>
      </c>
      <c r="R10" s="341">
        <f t="shared" ref="R10:R39" si="0">ROUND(O10/G10*100,1)</f>
        <v>11.8</v>
      </c>
      <c r="S10" s="338">
        <v>12</v>
      </c>
      <c r="T10" s="338">
        <v>3</v>
      </c>
      <c r="U10" s="340">
        <v>25</v>
      </c>
      <c r="V10" s="342">
        <v>-9</v>
      </c>
      <c r="W10" s="338">
        <v>117</v>
      </c>
      <c r="X10" s="338">
        <v>81</v>
      </c>
      <c r="Y10" s="339">
        <v>69.230769230769226</v>
      </c>
      <c r="Z10" s="342">
        <v>-36</v>
      </c>
      <c r="AA10" s="339" t="e">
        <f>ROUND(#REF!/J10*100,1)</f>
        <v>#REF!</v>
      </c>
      <c r="AB10" s="339" t="e">
        <f>ROUND(#REF!/K10*100,1)</f>
        <v>#REF!</v>
      </c>
      <c r="AC10" s="339" t="e">
        <f t="shared" ref="AC10:AC39" si="1">AB10-AA10</f>
        <v>#REF!</v>
      </c>
      <c r="AD10" s="338">
        <f>SUM(AD11:AD39)</f>
        <v>561</v>
      </c>
      <c r="AE10" s="338">
        <f>SUM(AE11:AE39)</f>
        <v>448</v>
      </c>
      <c r="AF10" s="338">
        <f t="shared" ref="AF10:AG39" si="2">AD10+AH10</f>
        <v>683</v>
      </c>
      <c r="AG10" s="338">
        <f t="shared" si="2"/>
        <v>598</v>
      </c>
      <c r="AH10" s="338">
        <f>SUM(AH11:AH39)</f>
        <v>122</v>
      </c>
      <c r="AI10" s="338">
        <f>SUM(AI11:AI39)</f>
        <v>150</v>
      </c>
      <c r="AJ10" s="338">
        <v>2716</v>
      </c>
      <c r="AK10" s="338">
        <v>2783</v>
      </c>
      <c r="AL10" s="340">
        <v>102.46686303387334</v>
      </c>
      <c r="AM10" s="338">
        <v>67</v>
      </c>
      <c r="AN10" s="338">
        <v>1479</v>
      </c>
      <c r="AO10" s="338">
        <v>1782</v>
      </c>
      <c r="AP10" s="338">
        <v>120.4868154158215</v>
      </c>
      <c r="AQ10" s="338">
        <v>303</v>
      </c>
      <c r="AR10" s="338">
        <v>2225</v>
      </c>
      <c r="AS10" s="338">
        <v>1130</v>
      </c>
      <c r="AT10" s="340">
        <v>50.786516853932582</v>
      </c>
      <c r="AU10" s="342">
        <v>-1095</v>
      </c>
      <c r="AV10" s="343">
        <v>28551</v>
      </c>
      <c r="AW10" s="343">
        <v>33753</v>
      </c>
      <c r="AX10" s="344">
        <v>118.22002731953347</v>
      </c>
      <c r="AY10" s="338">
        <v>5202</v>
      </c>
      <c r="AZ10" s="345" t="e">
        <f t="shared" ref="AZ10:BA39" si="3">F10-BB10-BP10</f>
        <v>#REF!</v>
      </c>
      <c r="BA10" s="345" t="e">
        <f t="shared" si="3"/>
        <v>#REF!</v>
      </c>
      <c r="BB10" s="346" t="e">
        <f>SUM(BB11:BB39)</f>
        <v>#REF!</v>
      </c>
      <c r="BC10" s="346" t="e">
        <f>SUM(BC11:BC39)</f>
        <v>#REF!</v>
      </c>
      <c r="BD10" s="347">
        <v>3134</v>
      </c>
      <c r="BE10" s="338">
        <v>3107</v>
      </c>
      <c r="BF10" s="348">
        <v>99.1</v>
      </c>
      <c r="BG10" s="347">
        <v>-27</v>
      </c>
      <c r="BH10" s="338">
        <v>11634</v>
      </c>
      <c r="BI10" s="338">
        <v>10596</v>
      </c>
      <c r="BJ10" s="340">
        <v>91.1</v>
      </c>
      <c r="BK10" s="338">
        <v>-1038</v>
      </c>
      <c r="BL10" s="338">
        <v>50620</v>
      </c>
      <c r="BM10" s="338">
        <v>58405</v>
      </c>
      <c r="BN10" s="340">
        <v>115.37929672066376</v>
      </c>
      <c r="BO10" s="338">
        <v>7785</v>
      </c>
      <c r="BP10" s="338">
        <v>22796</v>
      </c>
      <c r="BQ10" s="338">
        <v>25220</v>
      </c>
      <c r="BR10" s="340">
        <v>110.63344446394103</v>
      </c>
      <c r="BS10" s="338">
        <v>2424</v>
      </c>
      <c r="BT10" s="338">
        <v>21172</v>
      </c>
      <c r="BU10" s="338">
        <v>23138</v>
      </c>
      <c r="BV10" s="340">
        <v>109.28584923483847</v>
      </c>
      <c r="BW10" s="338">
        <v>1966</v>
      </c>
      <c r="BX10" s="338">
        <v>2831</v>
      </c>
      <c r="BY10" s="338">
        <v>3957</v>
      </c>
      <c r="BZ10" s="340">
        <v>139.80000000000001</v>
      </c>
      <c r="CA10" s="338">
        <v>1126</v>
      </c>
      <c r="CB10" s="338">
        <v>634</v>
      </c>
      <c r="CC10" s="338">
        <v>6151.33</v>
      </c>
      <c r="CD10" s="338">
        <v>7351.38</v>
      </c>
      <c r="CE10" s="339">
        <v>119.5</v>
      </c>
      <c r="CF10" s="338">
        <v>1200.0500000000002</v>
      </c>
      <c r="CG10" s="338">
        <v>8</v>
      </c>
      <c r="CH10" s="349">
        <v>6</v>
      </c>
      <c r="CI10" s="342">
        <v>-2</v>
      </c>
    </row>
    <row r="11" spans="1:87" s="372" customFormat="1" ht="30.75" customHeight="1" x14ac:dyDescent="0.25">
      <c r="A11" s="351" t="s">
        <v>505</v>
      </c>
      <c r="B11" s="352">
        <v>2250</v>
      </c>
      <c r="C11" s="353">
        <v>2444</v>
      </c>
      <c r="D11" s="354">
        <v>108.62222222222222</v>
      </c>
      <c r="E11" s="355">
        <v>194</v>
      </c>
      <c r="F11" s="352">
        <v>1999</v>
      </c>
      <c r="G11" s="352">
        <v>2080</v>
      </c>
      <c r="H11" s="354">
        <v>104.0520260130065</v>
      </c>
      <c r="I11" s="356">
        <v>81</v>
      </c>
      <c r="J11" s="352">
        <v>243</v>
      </c>
      <c r="K11" s="352">
        <v>204</v>
      </c>
      <c r="L11" s="354">
        <v>83.950617283950606</v>
      </c>
      <c r="M11" s="356">
        <v>-39</v>
      </c>
      <c r="N11" s="352">
        <v>178</v>
      </c>
      <c r="O11" s="352">
        <v>152</v>
      </c>
      <c r="P11" s="357">
        <v>85.393258426966284</v>
      </c>
      <c r="Q11" s="356">
        <v>-26</v>
      </c>
      <c r="R11" s="358">
        <f t="shared" si="0"/>
        <v>7.3</v>
      </c>
      <c r="S11" s="352">
        <v>0</v>
      </c>
      <c r="T11" s="352">
        <v>1</v>
      </c>
      <c r="U11" s="359" t="s">
        <v>278</v>
      </c>
      <c r="V11" s="355">
        <v>1</v>
      </c>
      <c r="W11" s="360">
        <v>2</v>
      </c>
      <c r="X11" s="352">
        <v>3</v>
      </c>
      <c r="Y11" s="359">
        <v>150</v>
      </c>
      <c r="Z11" s="355">
        <v>1</v>
      </c>
      <c r="AA11" s="354" t="e">
        <f>ROUND(#REF!/J11*100,1)</f>
        <v>#REF!</v>
      </c>
      <c r="AB11" s="354" t="e">
        <f>ROUND(#REF!/K11*100,1)</f>
        <v>#REF!</v>
      </c>
      <c r="AC11" s="354" t="e">
        <f t="shared" si="1"/>
        <v>#REF!</v>
      </c>
      <c r="AD11" s="356">
        <v>16</v>
      </c>
      <c r="AE11" s="356">
        <v>12</v>
      </c>
      <c r="AF11" s="361">
        <f t="shared" si="2"/>
        <v>25</v>
      </c>
      <c r="AG11" s="361">
        <f t="shared" si="2"/>
        <v>18</v>
      </c>
      <c r="AH11" s="356">
        <v>9</v>
      </c>
      <c r="AI11" s="356">
        <v>6</v>
      </c>
      <c r="AJ11" s="352">
        <v>60</v>
      </c>
      <c r="AK11" s="360">
        <v>58</v>
      </c>
      <c r="AL11" s="357">
        <v>96.666666666666671</v>
      </c>
      <c r="AM11" s="356">
        <v>-2</v>
      </c>
      <c r="AN11" s="356">
        <v>60</v>
      </c>
      <c r="AO11" s="356">
        <v>58</v>
      </c>
      <c r="AP11" s="356">
        <v>96.666666666666671</v>
      </c>
      <c r="AQ11" s="356">
        <v>-2</v>
      </c>
      <c r="AR11" s="352">
        <v>306</v>
      </c>
      <c r="AS11" s="352">
        <v>37</v>
      </c>
      <c r="AT11" s="357">
        <v>12.091503267973856</v>
      </c>
      <c r="AU11" s="355">
        <v>-269</v>
      </c>
      <c r="AV11" s="352">
        <v>1920</v>
      </c>
      <c r="AW11" s="352">
        <v>1924</v>
      </c>
      <c r="AX11" s="362">
        <v>100.20833333333334</v>
      </c>
      <c r="AY11" s="356">
        <v>4</v>
      </c>
      <c r="AZ11" s="363" t="e">
        <f t="shared" si="3"/>
        <v>#REF!</v>
      </c>
      <c r="BA11" s="364" t="e">
        <f t="shared" si="3"/>
        <v>#REF!</v>
      </c>
      <c r="BB11" s="364" t="e">
        <f>J11-#REF!</f>
        <v>#REF!</v>
      </c>
      <c r="BC11" s="364" t="e">
        <f>K11-#REF!</f>
        <v>#REF!</v>
      </c>
      <c r="BD11" s="365">
        <v>108</v>
      </c>
      <c r="BE11" s="365">
        <v>101</v>
      </c>
      <c r="BF11" s="366">
        <v>93.5</v>
      </c>
      <c r="BG11" s="367">
        <v>-7</v>
      </c>
      <c r="BH11" s="368">
        <v>347</v>
      </c>
      <c r="BI11" s="369">
        <v>374</v>
      </c>
      <c r="BJ11" s="357">
        <v>107.8</v>
      </c>
      <c r="BK11" s="356">
        <v>27</v>
      </c>
      <c r="BL11" s="352">
        <v>1742</v>
      </c>
      <c r="BM11" s="352">
        <v>1849</v>
      </c>
      <c r="BN11" s="357">
        <v>106.14236509758899</v>
      </c>
      <c r="BO11" s="356">
        <v>107</v>
      </c>
      <c r="BP11" s="352">
        <v>1554</v>
      </c>
      <c r="BQ11" s="352">
        <v>1528</v>
      </c>
      <c r="BR11" s="357">
        <v>98.326898326898331</v>
      </c>
      <c r="BS11" s="356">
        <v>-26</v>
      </c>
      <c r="BT11" s="352">
        <v>1467</v>
      </c>
      <c r="BU11" s="352">
        <v>1390</v>
      </c>
      <c r="BV11" s="357">
        <v>94.751192910702116</v>
      </c>
      <c r="BW11" s="356">
        <v>-77</v>
      </c>
      <c r="BX11" s="352">
        <v>65</v>
      </c>
      <c r="BY11" s="352">
        <v>113</v>
      </c>
      <c r="BZ11" s="357">
        <v>173.8</v>
      </c>
      <c r="CA11" s="356">
        <v>48</v>
      </c>
      <c r="CB11" s="370">
        <v>1</v>
      </c>
      <c r="CC11" s="352">
        <v>5409.83</v>
      </c>
      <c r="CD11" s="352">
        <v>6578.5</v>
      </c>
      <c r="CE11" s="354">
        <v>121.6</v>
      </c>
      <c r="CF11" s="356">
        <v>1168.67</v>
      </c>
      <c r="CG11" s="371">
        <v>24</v>
      </c>
      <c r="CH11" s="371">
        <v>14</v>
      </c>
      <c r="CI11" s="355">
        <v>-10</v>
      </c>
    </row>
    <row r="12" spans="1:87" s="372" customFormat="1" ht="30.75" customHeight="1" x14ac:dyDescent="0.35">
      <c r="A12" s="351" t="s">
        <v>507</v>
      </c>
      <c r="B12" s="352">
        <v>1978</v>
      </c>
      <c r="C12" s="353">
        <v>2166</v>
      </c>
      <c r="D12" s="354">
        <v>109.50455005055613</v>
      </c>
      <c r="E12" s="355">
        <v>188</v>
      </c>
      <c r="F12" s="352">
        <v>1263</v>
      </c>
      <c r="G12" s="352">
        <v>1439</v>
      </c>
      <c r="H12" s="354">
        <v>113.93507521773556</v>
      </c>
      <c r="I12" s="356">
        <v>176</v>
      </c>
      <c r="J12" s="352">
        <v>223</v>
      </c>
      <c r="K12" s="352">
        <v>183</v>
      </c>
      <c r="L12" s="354">
        <v>82.062780269058294</v>
      </c>
      <c r="M12" s="356">
        <v>-40</v>
      </c>
      <c r="N12" s="352">
        <v>170</v>
      </c>
      <c r="O12" s="352">
        <v>121</v>
      </c>
      <c r="P12" s="357">
        <v>71.17647058823529</v>
      </c>
      <c r="Q12" s="356">
        <v>-49</v>
      </c>
      <c r="R12" s="358">
        <f t="shared" si="0"/>
        <v>8.4</v>
      </c>
      <c r="S12" s="352">
        <v>0</v>
      </c>
      <c r="T12" s="352">
        <v>0</v>
      </c>
      <c r="U12" s="359" t="s">
        <v>278</v>
      </c>
      <c r="V12" s="355">
        <v>0</v>
      </c>
      <c r="W12" s="360">
        <v>3</v>
      </c>
      <c r="X12" s="352">
        <v>0</v>
      </c>
      <c r="Y12" s="359" t="s">
        <v>278</v>
      </c>
      <c r="Z12" s="355">
        <v>-3</v>
      </c>
      <c r="AA12" s="354" t="e">
        <f>ROUND(#REF!/J12*100,1)</f>
        <v>#REF!</v>
      </c>
      <c r="AB12" s="354" t="e">
        <f>ROUND(#REF!/K12*100,1)</f>
        <v>#REF!</v>
      </c>
      <c r="AC12" s="354" t="e">
        <f t="shared" si="1"/>
        <v>#REF!</v>
      </c>
      <c r="AD12" s="356">
        <v>17</v>
      </c>
      <c r="AE12" s="356">
        <v>9</v>
      </c>
      <c r="AF12" s="361">
        <f t="shared" si="2"/>
        <v>23</v>
      </c>
      <c r="AG12" s="361">
        <f t="shared" si="2"/>
        <v>14</v>
      </c>
      <c r="AH12" s="356">
        <v>6</v>
      </c>
      <c r="AI12" s="356">
        <v>5</v>
      </c>
      <c r="AJ12" s="352">
        <v>202</v>
      </c>
      <c r="AK12" s="360">
        <v>220</v>
      </c>
      <c r="AL12" s="359">
        <v>108.91089108910892</v>
      </c>
      <c r="AM12" s="356">
        <v>18</v>
      </c>
      <c r="AN12" s="356">
        <v>202</v>
      </c>
      <c r="AO12" s="356">
        <v>220</v>
      </c>
      <c r="AP12" s="356">
        <v>0</v>
      </c>
      <c r="AQ12" s="356">
        <v>18</v>
      </c>
      <c r="AR12" s="352">
        <v>148</v>
      </c>
      <c r="AS12" s="352">
        <v>66</v>
      </c>
      <c r="AT12" s="357">
        <v>44.594594594594597</v>
      </c>
      <c r="AU12" s="355">
        <v>-82</v>
      </c>
      <c r="AV12" s="352">
        <v>1200</v>
      </c>
      <c r="AW12" s="352">
        <v>1385</v>
      </c>
      <c r="AX12" s="362">
        <v>115.41666666666666</v>
      </c>
      <c r="AY12" s="356">
        <v>185</v>
      </c>
      <c r="AZ12" s="363" t="e">
        <f t="shared" si="3"/>
        <v>#REF!</v>
      </c>
      <c r="BA12" s="364" t="e">
        <f t="shared" si="3"/>
        <v>#REF!</v>
      </c>
      <c r="BB12" s="364" t="e">
        <f>J12-#REF!</f>
        <v>#REF!</v>
      </c>
      <c r="BC12" s="364" t="e">
        <f>K12-#REF!</f>
        <v>#REF!</v>
      </c>
      <c r="BD12" s="365">
        <v>73</v>
      </c>
      <c r="BE12" s="365">
        <v>75</v>
      </c>
      <c r="BF12" s="366">
        <v>102.7</v>
      </c>
      <c r="BG12" s="367">
        <v>2</v>
      </c>
      <c r="BH12" s="368">
        <v>393</v>
      </c>
      <c r="BI12" s="373">
        <v>433</v>
      </c>
      <c r="BJ12" s="357">
        <v>110.2</v>
      </c>
      <c r="BK12" s="356">
        <v>40</v>
      </c>
      <c r="BL12" s="352">
        <v>1567</v>
      </c>
      <c r="BM12" s="352">
        <v>1783</v>
      </c>
      <c r="BN12" s="357">
        <v>113.78430121250798</v>
      </c>
      <c r="BO12" s="356">
        <v>216</v>
      </c>
      <c r="BP12" s="352">
        <v>903</v>
      </c>
      <c r="BQ12" s="352">
        <v>1075</v>
      </c>
      <c r="BR12" s="357">
        <v>119.04761904761905</v>
      </c>
      <c r="BS12" s="356">
        <v>172</v>
      </c>
      <c r="BT12" s="352">
        <v>861</v>
      </c>
      <c r="BU12" s="352">
        <v>1029</v>
      </c>
      <c r="BV12" s="357">
        <v>119.51219512195121</v>
      </c>
      <c r="BW12" s="356">
        <v>168</v>
      </c>
      <c r="BX12" s="352">
        <v>122</v>
      </c>
      <c r="BY12" s="352">
        <v>189</v>
      </c>
      <c r="BZ12" s="357">
        <v>154.9</v>
      </c>
      <c r="CA12" s="356">
        <v>67</v>
      </c>
      <c r="CB12" s="370">
        <v>10</v>
      </c>
      <c r="CC12" s="352">
        <v>6357.39</v>
      </c>
      <c r="CD12" s="352">
        <v>7254.07</v>
      </c>
      <c r="CE12" s="354">
        <v>114.1</v>
      </c>
      <c r="CF12" s="356">
        <v>896.67999999999938</v>
      </c>
      <c r="CG12" s="371">
        <v>7</v>
      </c>
      <c r="CH12" s="371">
        <v>6</v>
      </c>
      <c r="CI12" s="355">
        <v>-1</v>
      </c>
    </row>
    <row r="13" spans="1:87" s="372" customFormat="1" ht="30.75" customHeight="1" x14ac:dyDescent="0.35">
      <c r="A13" s="351" t="s">
        <v>509</v>
      </c>
      <c r="B13" s="352">
        <v>3495</v>
      </c>
      <c r="C13" s="353">
        <v>4350</v>
      </c>
      <c r="D13" s="354">
        <v>124.46351931330473</v>
      </c>
      <c r="E13" s="355">
        <v>855</v>
      </c>
      <c r="F13" s="352">
        <v>805</v>
      </c>
      <c r="G13" s="352">
        <v>1310</v>
      </c>
      <c r="H13" s="354">
        <v>162.73291925465838</v>
      </c>
      <c r="I13" s="356">
        <v>505</v>
      </c>
      <c r="J13" s="352">
        <v>219</v>
      </c>
      <c r="K13" s="352">
        <v>166</v>
      </c>
      <c r="L13" s="354">
        <v>75.799086757990864</v>
      </c>
      <c r="M13" s="356">
        <v>-53</v>
      </c>
      <c r="N13" s="352">
        <v>129</v>
      </c>
      <c r="O13" s="352">
        <v>149</v>
      </c>
      <c r="P13" s="357">
        <v>115.50387596899225</v>
      </c>
      <c r="Q13" s="356">
        <v>20</v>
      </c>
      <c r="R13" s="358">
        <f t="shared" si="0"/>
        <v>11.4</v>
      </c>
      <c r="S13" s="352">
        <v>0</v>
      </c>
      <c r="T13" s="352">
        <v>0</v>
      </c>
      <c r="U13" s="359" t="s">
        <v>278</v>
      </c>
      <c r="V13" s="355">
        <v>0</v>
      </c>
      <c r="W13" s="360">
        <v>0</v>
      </c>
      <c r="X13" s="352">
        <v>0</v>
      </c>
      <c r="Y13" s="359" t="s">
        <v>278</v>
      </c>
      <c r="Z13" s="355">
        <v>0</v>
      </c>
      <c r="AA13" s="354" t="e">
        <f>ROUND(#REF!/J13*100,1)</f>
        <v>#REF!</v>
      </c>
      <c r="AB13" s="354" t="e">
        <f>ROUND(#REF!/K13*100,1)</f>
        <v>#REF!</v>
      </c>
      <c r="AC13" s="354" t="e">
        <f t="shared" si="1"/>
        <v>#REF!</v>
      </c>
      <c r="AD13" s="356">
        <v>12</v>
      </c>
      <c r="AE13" s="356">
        <v>11</v>
      </c>
      <c r="AF13" s="361">
        <f t="shared" si="2"/>
        <v>22</v>
      </c>
      <c r="AG13" s="361">
        <f t="shared" si="2"/>
        <v>26</v>
      </c>
      <c r="AH13" s="356">
        <v>10</v>
      </c>
      <c r="AI13" s="356">
        <v>15</v>
      </c>
      <c r="AJ13" s="352">
        <v>57</v>
      </c>
      <c r="AK13" s="360">
        <v>46</v>
      </c>
      <c r="AL13" s="374">
        <v>80.701754385964904</v>
      </c>
      <c r="AM13" s="356">
        <v>-11</v>
      </c>
      <c r="AN13" s="356">
        <v>0</v>
      </c>
      <c r="AO13" s="356">
        <v>1</v>
      </c>
      <c r="AP13" s="356" t="s">
        <v>278</v>
      </c>
      <c r="AQ13" s="356">
        <v>1</v>
      </c>
      <c r="AR13" s="352">
        <v>180</v>
      </c>
      <c r="AS13" s="352">
        <v>165</v>
      </c>
      <c r="AT13" s="357">
        <v>91.666666666666657</v>
      </c>
      <c r="AU13" s="355">
        <v>-15</v>
      </c>
      <c r="AV13" s="352">
        <v>756</v>
      </c>
      <c r="AW13" s="352">
        <v>1237</v>
      </c>
      <c r="AX13" s="362">
        <v>163.62433862433863</v>
      </c>
      <c r="AY13" s="356">
        <v>481</v>
      </c>
      <c r="AZ13" s="363" t="e">
        <f t="shared" si="3"/>
        <v>#REF!</v>
      </c>
      <c r="BA13" s="364" t="e">
        <f t="shared" si="3"/>
        <v>#REF!</v>
      </c>
      <c r="BB13" s="364" t="e">
        <f>J13-#REF!</f>
        <v>#REF!</v>
      </c>
      <c r="BC13" s="364" t="e">
        <f>K13-#REF!</f>
        <v>#REF!</v>
      </c>
      <c r="BD13" s="365">
        <v>113</v>
      </c>
      <c r="BE13" s="365">
        <v>113</v>
      </c>
      <c r="BF13" s="366">
        <v>100</v>
      </c>
      <c r="BG13" s="367">
        <v>0</v>
      </c>
      <c r="BH13" s="368">
        <v>420</v>
      </c>
      <c r="BI13" s="373">
        <v>409</v>
      </c>
      <c r="BJ13" s="357">
        <v>97.4</v>
      </c>
      <c r="BK13" s="356">
        <v>-11</v>
      </c>
      <c r="BL13" s="352">
        <v>3178</v>
      </c>
      <c r="BM13" s="352">
        <v>3857</v>
      </c>
      <c r="BN13" s="357">
        <v>121.36563876651982</v>
      </c>
      <c r="BO13" s="356">
        <v>679</v>
      </c>
      <c r="BP13" s="352">
        <v>578</v>
      </c>
      <c r="BQ13" s="352">
        <v>859</v>
      </c>
      <c r="BR13" s="357">
        <v>148.6159169550173</v>
      </c>
      <c r="BS13" s="356">
        <v>281</v>
      </c>
      <c r="BT13" s="352">
        <v>538</v>
      </c>
      <c r="BU13" s="352">
        <v>770</v>
      </c>
      <c r="BV13" s="357">
        <v>143.12267657992567</v>
      </c>
      <c r="BW13" s="356">
        <v>232</v>
      </c>
      <c r="BX13" s="352">
        <v>148</v>
      </c>
      <c r="BY13" s="352">
        <v>166</v>
      </c>
      <c r="BZ13" s="357">
        <v>112.2</v>
      </c>
      <c r="CA13" s="356">
        <v>18</v>
      </c>
      <c r="CB13" s="370">
        <v>34</v>
      </c>
      <c r="CC13" s="352">
        <v>7080.42</v>
      </c>
      <c r="CD13" s="352">
        <v>7943.73</v>
      </c>
      <c r="CE13" s="354">
        <v>112.2</v>
      </c>
      <c r="CF13" s="356">
        <v>863.30999999999949</v>
      </c>
      <c r="CG13" s="371">
        <v>4</v>
      </c>
      <c r="CH13" s="371">
        <v>5</v>
      </c>
      <c r="CI13" s="355">
        <v>1</v>
      </c>
    </row>
    <row r="14" spans="1:87" s="372" customFormat="1" ht="30.75" customHeight="1" x14ac:dyDescent="0.35">
      <c r="A14" s="351" t="s">
        <v>510</v>
      </c>
      <c r="B14" s="352">
        <v>4151</v>
      </c>
      <c r="C14" s="353">
        <v>4689</v>
      </c>
      <c r="D14" s="354">
        <v>112.96073235364972</v>
      </c>
      <c r="E14" s="355">
        <v>538</v>
      </c>
      <c r="F14" s="352">
        <v>1266</v>
      </c>
      <c r="G14" s="352">
        <v>1415</v>
      </c>
      <c r="H14" s="354">
        <v>111.76935229067931</v>
      </c>
      <c r="I14" s="356">
        <v>149</v>
      </c>
      <c r="J14" s="352">
        <v>427</v>
      </c>
      <c r="K14" s="352">
        <v>214</v>
      </c>
      <c r="L14" s="354">
        <v>50.11709601873536</v>
      </c>
      <c r="M14" s="356">
        <v>-213</v>
      </c>
      <c r="N14" s="352">
        <v>186</v>
      </c>
      <c r="O14" s="352">
        <v>151</v>
      </c>
      <c r="P14" s="357">
        <v>81.182795698924721</v>
      </c>
      <c r="Q14" s="356">
        <v>-35</v>
      </c>
      <c r="R14" s="358">
        <f t="shared" si="0"/>
        <v>10.7</v>
      </c>
      <c r="S14" s="352">
        <v>0</v>
      </c>
      <c r="T14" s="352">
        <v>0</v>
      </c>
      <c r="U14" s="359" t="s">
        <v>278</v>
      </c>
      <c r="V14" s="355">
        <v>0</v>
      </c>
      <c r="W14" s="360">
        <v>0</v>
      </c>
      <c r="X14" s="352">
        <v>2</v>
      </c>
      <c r="Y14" s="359" t="s">
        <v>278</v>
      </c>
      <c r="Z14" s="355">
        <v>2</v>
      </c>
      <c r="AA14" s="354" t="e">
        <f>ROUND(#REF!/J14*100,1)</f>
        <v>#REF!</v>
      </c>
      <c r="AB14" s="354" t="e">
        <f>ROUND(#REF!/K14*100,1)</f>
        <v>#REF!</v>
      </c>
      <c r="AC14" s="354" t="e">
        <f t="shared" si="1"/>
        <v>#REF!</v>
      </c>
      <c r="AD14" s="356">
        <v>25</v>
      </c>
      <c r="AE14" s="356">
        <v>29</v>
      </c>
      <c r="AF14" s="361">
        <f t="shared" si="2"/>
        <v>25</v>
      </c>
      <c r="AG14" s="361">
        <f t="shared" si="2"/>
        <v>29</v>
      </c>
      <c r="AH14" s="356">
        <v>0</v>
      </c>
      <c r="AI14" s="356">
        <v>0</v>
      </c>
      <c r="AJ14" s="352">
        <v>82</v>
      </c>
      <c r="AK14" s="360">
        <v>73</v>
      </c>
      <c r="AL14" s="357">
        <v>89.024390243902445</v>
      </c>
      <c r="AM14" s="356">
        <v>-9</v>
      </c>
      <c r="AN14" s="356">
        <v>0</v>
      </c>
      <c r="AO14" s="356">
        <v>0</v>
      </c>
      <c r="AP14" s="356">
        <v>0</v>
      </c>
      <c r="AQ14" s="356">
        <v>0</v>
      </c>
      <c r="AR14" s="352">
        <v>113</v>
      </c>
      <c r="AS14" s="352">
        <v>27</v>
      </c>
      <c r="AT14" s="357">
        <v>23.893805309734514</v>
      </c>
      <c r="AU14" s="355">
        <v>-86</v>
      </c>
      <c r="AV14" s="352">
        <v>1197</v>
      </c>
      <c r="AW14" s="352">
        <v>1374</v>
      </c>
      <c r="AX14" s="362">
        <v>114.78696741854637</v>
      </c>
      <c r="AY14" s="356">
        <v>177</v>
      </c>
      <c r="AZ14" s="363" t="e">
        <f t="shared" si="3"/>
        <v>#REF!</v>
      </c>
      <c r="BA14" s="364" t="e">
        <f t="shared" si="3"/>
        <v>#REF!</v>
      </c>
      <c r="BB14" s="364" t="e">
        <f>J14-#REF!</f>
        <v>#REF!</v>
      </c>
      <c r="BC14" s="364" t="e">
        <f>K14-#REF!</f>
        <v>#REF!</v>
      </c>
      <c r="BD14" s="365">
        <v>135</v>
      </c>
      <c r="BE14" s="365">
        <v>120</v>
      </c>
      <c r="BF14" s="366">
        <v>88.9</v>
      </c>
      <c r="BG14" s="367">
        <v>-15</v>
      </c>
      <c r="BH14" s="368">
        <v>505</v>
      </c>
      <c r="BI14" s="373">
        <v>400</v>
      </c>
      <c r="BJ14" s="357">
        <v>79.2</v>
      </c>
      <c r="BK14" s="356">
        <v>-105</v>
      </c>
      <c r="BL14" s="352">
        <v>3715</v>
      </c>
      <c r="BM14" s="352">
        <v>4167</v>
      </c>
      <c r="BN14" s="357">
        <v>112.16689098250336</v>
      </c>
      <c r="BO14" s="356">
        <v>452</v>
      </c>
      <c r="BP14" s="352">
        <v>913</v>
      </c>
      <c r="BQ14" s="352">
        <v>975</v>
      </c>
      <c r="BR14" s="357">
        <v>106.79079956188392</v>
      </c>
      <c r="BS14" s="356">
        <v>62</v>
      </c>
      <c r="BT14" s="352">
        <v>871</v>
      </c>
      <c r="BU14" s="352">
        <v>923</v>
      </c>
      <c r="BV14" s="357">
        <v>105.97014925373134</v>
      </c>
      <c r="BW14" s="356">
        <v>52</v>
      </c>
      <c r="BX14" s="352">
        <v>67</v>
      </c>
      <c r="BY14" s="352">
        <v>134</v>
      </c>
      <c r="BZ14" s="357">
        <v>200</v>
      </c>
      <c r="CA14" s="356">
        <v>67</v>
      </c>
      <c r="CB14" s="370">
        <v>2</v>
      </c>
      <c r="CC14" s="352">
        <v>4998.45</v>
      </c>
      <c r="CD14" s="352">
        <v>6373.13</v>
      </c>
      <c r="CE14" s="354">
        <v>127.5</v>
      </c>
      <c r="CF14" s="356">
        <v>1374.6800000000003</v>
      </c>
      <c r="CG14" s="371">
        <v>14</v>
      </c>
      <c r="CH14" s="371">
        <v>7</v>
      </c>
      <c r="CI14" s="355">
        <v>-7</v>
      </c>
    </row>
    <row r="15" spans="1:87" s="372" customFormat="1" ht="30.75" customHeight="1" x14ac:dyDescent="0.35">
      <c r="A15" s="351" t="s">
        <v>512</v>
      </c>
      <c r="B15" s="352">
        <v>3817</v>
      </c>
      <c r="C15" s="353">
        <v>4344</v>
      </c>
      <c r="D15" s="354">
        <v>113.80665444066021</v>
      </c>
      <c r="E15" s="355">
        <v>527</v>
      </c>
      <c r="F15" s="352">
        <v>797</v>
      </c>
      <c r="G15" s="352">
        <v>1246</v>
      </c>
      <c r="H15" s="354">
        <v>156.33626097867003</v>
      </c>
      <c r="I15" s="356">
        <v>449</v>
      </c>
      <c r="J15" s="352">
        <v>330</v>
      </c>
      <c r="K15" s="352">
        <v>301</v>
      </c>
      <c r="L15" s="354">
        <v>91.212121212121218</v>
      </c>
      <c r="M15" s="356">
        <v>-29</v>
      </c>
      <c r="N15" s="352">
        <v>102</v>
      </c>
      <c r="O15" s="352">
        <v>233</v>
      </c>
      <c r="P15" s="357">
        <v>228.43137254901958</v>
      </c>
      <c r="Q15" s="356">
        <v>131</v>
      </c>
      <c r="R15" s="358">
        <f t="shared" si="0"/>
        <v>18.7</v>
      </c>
      <c r="S15" s="352">
        <v>0</v>
      </c>
      <c r="T15" s="352">
        <v>0</v>
      </c>
      <c r="U15" s="359" t="s">
        <v>278</v>
      </c>
      <c r="V15" s="355">
        <v>0</v>
      </c>
      <c r="W15" s="360">
        <v>1</v>
      </c>
      <c r="X15" s="352">
        <v>0</v>
      </c>
      <c r="Y15" s="357">
        <v>0</v>
      </c>
      <c r="Z15" s="355">
        <v>-1</v>
      </c>
      <c r="AA15" s="354" t="e">
        <f>ROUND(#REF!/J15*100,1)</f>
        <v>#REF!</v>
      </c>
      <c r="AB15" s="354" t="e">
        <f>ROUND(#REF!/K15*100,1)</f>
        <v>#REF!</v>
      </c>
      <c r="AC15" s="354" t="e">
        <f t="shared" si="1"/>
        <v>#REF!</v>
      </c>
      <c r="AD15" s="356">
        <v>21</v>
      </c>
      <c r="AE15" s="356">
        <v>57</v>
      </c>
      <c r="AF15" s="361">
        <f t="shared" si="2"/>
        <v>23</v>
      </c>
      <c r="AG15" s="361">
        <f t="shared" si="2"/>
        <v>60</v>
      </c>
      <c r="AH15" s="356">
        <v>2</v>
      </c>
      <c r="AI15" s="356">
        <v>3</v>
      </c>
      <c r="AJ15" s="352">
        <v>33</v>
      </c>
      <c r="AK15" s="360">
        <v>38</v>
      </c>
      <c r="AL15" s="357">
        <v>115.15151515151516</v>
      </c>
      <c r="AM15" s="356">
        <v>5</v>
      </c>
      <c r="AN15" s="356">
        <v>0</v>
      </c>
      <c r="AO15" s="356">
        <v>14</v>
      </c>
      <c r="AP15" s="356">
        <v>0</v>
      </c>
      <c r="AQ15" s="356">
        <v>14</v>
      </c>
      <c r="AR15" s="352">
        <v>26</v>
      </c>
      <c r="AS15" s="352">
        <v>4</v>
      </c>
      <c r="AT15" s="357">
        <v>15.384615384615385</v>
      </c>
      <c r="AU15" s="355">
        <v>-22</v>
      </c>
      <c r="AV15" s="352">
        <v>702</v>
      </c>
      <c r="AW15" s="352">
        <v>1117</v>
      </c>
      <c r="AX15" s="362">
        <v>159.11680911680912</v>
      </c>
      <c r="AY15" s="356">
        <v>415</v>
      </c>
      <c r="AZ15" s="363" t="e">
        <f t="shared" si="3"/>
        <v>#REF!</v>
      </c>
      <c r="BA15" s="364" t="e">
        <f t="shared" si="3"/>
        <v>#REF!</v>
      </c>
      <c r="BB15" s="364" t="e">
        <f>J15-#REF!</f>
        <v>#REF!</v>
      </c>
      <c r="BC15" s="364" t="e">
        <f>K15-#REF!</f>
        <v>#REF!</v>
      </c>
      <c r="BD15" s="365">
        <v>139</v>
      </c>
      <c r="BE15" s="365">
        <v>153</v>
      </c>
      <c r="BF15" s="366">
        <v>110.1</v>
      </c>
      <c r="BG15" s="367">
        <v>14</v>
      </c>
      <c r="BH15" s="368">
        <v>510</v>
      </c>
      <c r="BI15" s="373">
        <v>512</v>
      </c>
      <c r="BJ15" s="357">
        <v>100.4</v>
      </c>
      <c r="BK15" s="356">
        <v>2</v>
      </c>
      <c r="BL15" s="352">
        <v>3476</v>
      </c>
      <c r="BM15" s="352">
        <v>3807</v>
      </c>
      <c r="BN15" s="357">
        <v>109.52243958573074</v>
      </c>
      <c r="BO15" s="356">
        <v>331</v>
      </c>
      <c r="BP15" s="352">
        <v>573</v>
      </c>
      <c r="BQ15" s="352">
        <v>800</v>
      </c>
      <c r="BR15" s="357">
        <v>139.61605584642234</v>
      </c>
      <c r="BS15" s="356">
        <v>227</v>
      </c>
      <c r="BT15" s="352">
        <v>499</v>
      </c>
      <c r="BU15" s="352">
        <v>694</v>
      </c>
      <c r="BV15" s="357">
        <v>139.07815631262525</v>
      </c>
      <c r="BW15" s="356">
        <v>195</v>
      </c>
      <c r="BX15" s="352">
        <v>130</v>
      </c>
      <c r="BY15" s="352">
        <v>167</v>
      </c>
      <c r="BZ15" s="357">
        <v>128.5</v>
      </c>
      <c r="CA15" s="356">
        <v>37</v>
      </c>
      <c r="CB15" s="370">
        <v>4</v>
      </c>
      <c r="CC15" s="352">
        <v>6454.69</v>
      </c>
      <c r="CD15" s="352">
        <v>7550.99</v>
      </c>
      <c r="CE15" s="354">
        <v>117</v>
      </c>
      <c r="CF15" s="356">
        <v>1096.3000000000002</v>
      </c>
      <c r="CG15" s="371">
        <v>4</v>
      </c>
      <c r="CH15" s="371">
        <v>5</v>
      </c>
      <c r="CI15" s="355">
        <v>1</v>
      </c>
    </row>
    <row r="16" spans="1:87" s="372" customFormat="1" ht="30.75" customHeight="1" x14ac:dyDescent="0.35">
      <c r="A16" s="351" t="s">
        <v>514</v>
      </c>
      <c r="B16" s="352">
        <v>1815</v>
      </c>
      <c r="C16" s="353">
        <v>2273</v>
      </c>
      <c r="D16" s="354">
        <v>125.23415977961432</v>
      </c>
      <c r="E16" s="355">
        <v>458</v>
      </c>
      <c r="F16" s="352">
        <v>1176</v>
      </c>
      <c r="G16" s="352">
        <v>1270</v>
      </c>
      <c r="H16" s="354">
        <v>107.99319727891157</v>
      </c>
      <c r="I16" s="356">
        <v>94</v>
      </c>
      <c r="J16" s="352">
        <v>232</v>
      </c>
      <c r="K16" s="352">
        <v>100</v>
      </c>
      <c r="L16" s="354">
        <v>43.103448275862064</v>
      </c>
      <c r="M16" s="356">
        <v>-132</v>
      </c>
      <c r="N16" s="352">
        <v>188</v>
      </c>
      <c r="O16" s="352">
        <v>87</v>
      </c>
      <c r="P16" s="357">
        <v>46.276595744680847</v>
      </c>
      <c r="Q16" s="356">
        <v>-101</v>
      </c>
      <c r="R16" s="358">
        <f t="shared" si="0"/>
        <v>6.9</v>
      </c>
      <c r="S16" s="352">
        <v>2</v>
      </c>
      <c r="T16" s="352">
        <v>0</v>
      </c>
      <c r="U16" s="375">
        <v>0</v>
      </c>
      <c r="V16" s="355">
        <v>-2</v>
      </c>
      <c r="W16" s="360">
        <v>2</v>
      </c>
      <c r="X16" s="352">
        <v>2</v>
      </c>
      <c r="Y16" s="357">
        <v>100</v>
      </c>
      <c r="Z16" s="355">
        <v>0</v>
      </c>
      <c r="AA16" s="354" t="e">
        <f>ROUND(#REF!/J16*100,1)</f>
        <v>#REF!</v>
      </c>
      <c r="AB16" s="354" t="e">
        <f>ROUND(#REF!/K16*100,1)</f>
        <v>#REF!</v>
      </c>
      <c r="AC16" s="354" t="e">
        <f t="shared" si="1"/>
        <v>#REF!</v>
      </c>
      <c r="AD16" s="356">
        <v>11</v>
      </c>
      <c r="AE16" s="356">
        <v>5</v>
      </c>
      <c r="AF16" s="361">
        <f t="shared" si="2"/>
        <v>14</v>
      </c>
      <c r="AG16" s="361">
        <f t="shared" si="2"/>
        <v>9</v>
      </c>
      <c r="AH16" s="356">
        <v>3</v>
      </c>
      <c r="AI16" s="356">
        <v>4</v>
      </c>
      <c r="AJ16" s="352">
        <v>291</v>
      </c>
      <c r="AK16" s="360">
        <v>199</v>
      </c>
      <c r="AL16" s="359">
        <v>68.384879725085909</v>
      </c>
      <c r="AM16" s="356">
        <v>-92</v>
      </c>
      <c r="AN16" s="356">
        <v>265</v>
      </c>
      <c r="AO16" s="356">
        <v>179</v>
      </c>
      <c r="AP16" s="356">
        <v>67.547169811320757</v>
      </c>
      <c r="AQ16" s="356">
        <v>-86</v>
      </c>
      <c r="AR16" s="352">
        <v>21</v>
      </c>
      <c r="AS16" s="352">
        <v>0</v>
      </c>
      <c r="AT16" s="357">
        <v>0</v>
      </c>
      <c r="AU16" s="355">
        <v>-21</v>
      </c>
      <c r="AV16" s="352">
        <v>1108</v>
      </c>
      <c r="AW16" s="352">
        <v>1223</v>
      </c>
      <c r="AX16" s="362">
        <v>110.37906137184115</v>
      </c>
      <c r="AY16" s="356">
        <v>115</v>
      </c>
      <c r="AZ16" s="363" t="e">
        <f t="shared" si="3"/>
        <v>#REF!</v>
      </c>
      <c r="BA16" s="364" t="e">
        <f t="shared" si="3"/>
        <v>#REF!</v>
      </c>
      <c r="BB16" s="364" t="e">
        <f>J16-#REF!</f>
        <v>#REF!</v>
      </c>
      <c r="BC16" s="364" t="e">
        <f>K16-#REF!</f>
        <v>#REF!</v>
      </c>
      <c r="BD16" s="365">
        <v>85</v>
      </c>
      <c r="BE16" s="365">
        <v>56</v>
      </c>
      <c r="BF16" s="366">
        <v>65.900000000000006</v>
      </c>
      <c r="BG16" s="367">
        <v>-29</v>
      </c>
      <c r="BH16" s="368">
        <v>384</v>
      </c>
      <c r="BI16" s="373">
        <v>265</v>
      </c>
      <c r="BJ16" s="357">
        <v>69</v>
      </c>
      <c r="BK16" s="356">
        <v>-119</v>
      </c>
      <c r="BL16" s="352">
        <v>1478</v>
      </c>
      <c r="BM16" s="352">
        <v>2024</v>
      </c>
      <c r="BN16" s="357">
        <v>136.94181326116373</v>
      </c>
      <c r="BO16" s="356">
        <v>546</v>
      </c>
      <c r="BP16" s="352">
        <v>881</v>
      </c>
      <c r="BQ16" s="352">
        <v>1031</v>
      </c>
      <c r="BR16" s="357">
        <v>117.0261066969353</v>
      </c>
      <c r="BS16" s="356">
        <v>150</v>
      </c>
      <c r="BT16" s="352">
        <v>795</v>
      </c>
      <c r="BU16" s="352">
        <v>957</v>
      </c>
      <c r="BV16" s="357">
        <v>120.37735849056604</v>
      </c>
      <c r="BW16" s="356">
        <v>162</v>
      </c>
      <c r="BX16" s="352">
        <v>148</v>
      </c>
      <c r="BY16" s="352">
        <v>170</v>
      </c>
      <c r="BZ16" s="357">
        <v>114.9</v>
      </c>
      <c r="CA16" s="356">
        <v>22</v>
      </c>
      <c r="CB16" s="370">
        <v>0</v>
      </c>
      <c r="CC16" s="352">
        <v>5747.49</v>
      </c>
      <c r="CD16" s="352">
        <v>7244.09</v>
      </c>
      <c r="CE16" s="354">
        <v>126</v>
      </c>
      <c r="CF16" s="356">
        <v>1496.6000000000004</v>
      </c>
      <c r="CG16" s="371">
        <v>6</v>
      </c>
      <c r="CH16" s="371">
        <v>6</v>
      </c>
      <c r="CI16" s="355">
        <v>0</v>
      </c>
    </row>
    <row r="17" spans="1:87" s="372" customFormat="1" ht="30.75" customHeight="1" x14ac:dyDescent="0.35">
      <c r="A17" s="351" t="s">
        <v>516</v>
      </c>
      <c r="B17" s="352">
        <v>2715</v>
      </c>
      <c r="C17" s="353">
        <v>2995</v>
      </c>
      <c r="D17" s="354">
        <v>110.31307550644567</v>
      </c>
      <c r="E17" s="355">
        <v>280</v>
      </c>
      <c r="F17" s="352">
        <v>1253</v>
      </c>
      <c r="G17" s="352">
        <v>1395</v>
      </c>
      <c r="H17" s="354">
        <v>111.33280127693534</v>
      </c>
      <c r="I17" s="356">
        <v>142</v>
      </c>
      <c r="J17" s="352">
        <v>413</v>
      </c>
      <c r="K17" s="352">
        <v>259</v>
      </c>
      <c r="L17" s="354">
        <v>62.711864406779661</v>
      </c>
      <c r="M17" s="356">
        <v>-154</v>
      </c>
      <c r="N17" s="352">
        <v>259</v>
      </c>
      <c r="O17" s="352">
        <v>184</v>
      </c>
      <c r="P17" s="357">
        <v>71.04247104247105</v>
      </c>
      <c r="Q17" s="356">
        <v>-75</v>
      </c>
      <c r="R17" s="358">
        <f t="shared" si="0"/>
        <v>13.2</v>
      </c>
      <c r="S17" s="352">
        <v>0</v>
      </c>
      <c r="T17" s="352">
        <v>0</v>
      </c>
      <c r="U17" s="359" t="s">
        <v>278</v>
      </c>
      <c r="V17" s="355">
        <v>0</v>
      </c>
      <c r="W17" s="360">
        <v>0</v>
      </c>
      <c r="X17" s="352">
        <v>2</v>
      </c>
      <c r="Y17" s="359" t="s">
        <v>278</v>
      </c>
      <c r="Z17" s="355">
        <v>2</v>
      </c>
      <c r="AA17" s="354" t="e">
        <f>ROUND(#REF!/J17*100,1)</f>
        <v>#REF!</v>
      </c>
      <c r="AB17" s="354" t="e">
        <f>ROUND(#REF!/K17*100,1)</f>
        <v>#REF!</v>
      </c>
      <c r="AC17" s="354" t="e">
        <f t="shared" si="1"/>
        <v>#REF!</v>
      </c>
      <c r="AD17" s="356">
        <v>30</v>
      </c>
      <c r="AE17" s="356">
        <v>14</v>
      </c>
      <c r="AF17" s="361">
        <f t="shared" si="2"/>
        <v>41</v>
      </c>
      <c r="AG17" s="361">
        <f t="shared" si="2"/>
        <v>21</v>
      </c>
      <c r="AH17" s="356">
        <v>11</v>
      </c>
      <c r="AI17" s="356">
        <v>7</v>
      </c>
      <c r="AJ17" s="352">
        <v>176</v>
      </c>
      <c r="AK17" s="360">
        <v>119</v>
      </c>
      <c r="AL17" s="357">
        <v>67.61363636363636</v>
      </c>
      <c r="AM17" s="356">
        <v>-57</v>
      </c>
      <c r="AN17" s="356">
        <v>150</v>
      </c>
      <c r="AO17" s="356">
        <v>90</v>
      </c>
      <c r="AP17" s="356">
        <v>60</v>
      </c>
      <c r="AQ17" s="356">
        <v>-60</v>
      </c>
      <c r="AR17" s="352">
        <v>136</v>
      </c>
      <c r="AS17" s="352">
        <v>24</v>
      </c>
      <c r="AT17" s="357">
        <v>17.647058823529413</v>
      </c>
      <c r="AU17" s="355">
        <v>-112</v>
      </c>
      <c r="AV17" s="352">
        <v>1135</v>
      </c>
      <c r="AW17" s="352">
        <v>1265</v>
      </c>
      <c r="AX17" s="362">
        <v>111.45374449339207</v>
      </c>
      <c r="AY17" s="356">
        <v>130</v>
      </c>
      <c r="AZ17" s="363" t="e">
        <f t="shared" si="3"/>
        <v>#REF!</v>
      </c>
      <c r="BA17" s="364" t="e">
        <f t="shared" si="3"/>
        <v>#REF!</v>
      </c>
      <c r="BB17" s="364" t="e">
        <f>J17-#REF!</f>
        <v>#REF!</v>
      </c>
      <c r="BC17" s="364" t="e">
        <f>K17-#REF!</f>
        <v>#REF!</v>
      </c>
      <c r="BD17" s="365">
        <v>130</v>
      </c>
      <c r="BE17" s="365">
        <v>106</v>
      </c>
      <c r="BF17" s="366">
        <v>81.5</v>
      </c>
      <c r="BG17" s="367">
        <v>-24</v>
      </c>
      <c r="BH17" s="368">
        <v>525</v>
      </c>
      <c r="BI17" s="373">
        <v>402</v>
      </c>
      <c r="BJ17" s="357">
        <v>76.599999999999994</v>
      </c>
      <c r="BK17" s="356">
        <v>-123</v>
      </c>
      <c r="BL17" s="352">
        <v>2131</v>
      </c>
      <c r="BM17" s="352">
        <v>2542</v>
      </c>
      <c r="BN17" s="357">
        <v>119.28671984983576</v>
      </c>
      <c r="BO17" s="356">
        <v>411</v>
      </c>
      <c r="BP17" s="352">
        <v>848</v>
      </c>
      <c r="BQ17" s="352">
        <v>972</v>
      </c>
      <c r="BR17" s="357">
        <v>114.62264150943395</v>
      </c>
      <c r="BS17" s="356">
        <v>124</v>
      </c>
      <c r="BT17" s="352">
        <v>757</v>
      </c>
      <c r="BU17" s="352">
        <v>856</v>
      </c>
      <c r="BV17" s="357">
        <v>113.0779392338177</v>
      </c>
      <c r="BW17" s="356">
        <v>99</v>
      </c>
      <c r="BX17" s="352">
        <v>77</v>
      </c>
      <c r="BY17" s="352">
        <v>119</v>
      </c>
      <c r="BZ17" s="357">
        <v>154.5</v>
      </c>
      <c r="CA17" s="356">
        <v>42</v>
      </c>
      <c r="CB17" s="370">
        <v>7</v>
      </c>
      <c r="CC17" s="352">
        <v>5177.97</v>
      </c>
      <c r="CD17" s="352">
        <v>7223.92</v>
      </c>
      <c r="CE17" s="354">
        <v>139.5</v>
      </c>
      <c r="CF17" s="356">
        <v>2045.9499999999998</v>
      </c>
      <c r="CG17" s="371">
        <v>11</v>
      </c>
      <c r="CH17" s="371">
        <v>8</v>
      </c>
      <c r="CI17" s="355">
        <v>-3</v>
      </c>
    </row>
    <row r="18" spans="1:87" s="372" customFormat="1" ht="30.75" customHeight="1" x14ac:dyDescent="0.35">
      <c r="A18" s="351" t="s">
        <v>518</v>
      </c>
      <c r="B18" s="352">
        <v>1991</v>
      </c>
      <c r="C18" s="353">
        <v>2293</v>
      </c>
      <c r="D18" s="354">
        <v>115.16825715720745</v>
      </c>
      <c r="E18" s="355">
        <v>302</v>
      </c>
      <c r="F18" s="352">
        <v>1151</v>
      </c>
      <c r="G18" s="352">
        <v>1251</v>
      </c>
      <c r="H18" s="354">
        <v>108.68809730668984</v>
      </c>
      <c r="I18" s="356">
        <v>100</v>
      </c>
      <c r="J18" s="352">
        <v>121</v>
      </c>
      <c r="K18" s="352">
        <v>131</v>
      </c>
      <c r="L18" s="354">
        <v>108.26446280991735</v>
      </c>
      <c r="M18" s="356">
        <v>10</v>
      </c>
      <c r="N18" s="352">
        <v>84</v>
      </c>
      <c r="O18" s="352">
        <v>81</v>
      </c>
      <c r="P18" s="357">
        <v>96.428571428571431</v>
      </c>
      <c r="Q18" s="356">
        <v>-3</v>
      </c>
      <c r="R18" s="358">
        <f t="shared" si="0"/>
        <v>6.5</v>
      </c>
      <c r="S18" s="352">
        <v>1</v>
      </c>
      <c r="T18" s="352">
        <v>0</v>
      </c>
      <c r="U18" s="359" t="s">
        <v>278</v>
      </c>
      <c r="V18" s="355">
        <v>-1</v>
      </c>
      <c r="W18" s="360">
        <v>0</v>
      </c>
      <c r="X18" s="352">
        <v>1</v>
      </c>
      <c r="Y18" s="359" t="s">
        <v>278</v>
      </c>
      <c r="Z18" s="355">
        <v>1</v>
      </c>
      <c r="AA18" s="354" t="e">
        <f>ROUND(#REF!/J18*100,1)</f>
        <v>#REF!</v>
      </c>
      <c r="AB18" s="354" t="e">
        <f>ROUND(#REF!/K18*100,1)</f>
        <v>#REF!</v>
      </c>
      <c r="AC18" s="354" t="e">
        <f t="shared" si="1"/>
        <v>#REF!</v>
      </c>
      <c r="AD18" s="356">
        <v>4</v>
      </c>
      <c r="AE18" s="356">
        <v>10</v>
      </c>
      <c r="AF18" s="361">
        <f t="shared" si="2"/>
        <v>7</v>
      </c>
      <c r="AG18" s="361">
        <f t="shared" si="2"/>
        <v>15</v>
      </c>
      <c r="AH18" s="356">
        <v>3</v>
      </c>
      <c r="AI18" s="356">
        <v>5</v>
      </c>
      <c r="AJ18" s="352">
        <v>68</v>
      </c>
      <c r="AK18" s="360">
        <v>152</v>
      </c>
      <c r="AL18" s="359">
        <v>223.52941176470588</v>
      </c>
      <c r="AM18" s="356">
        <v>84</v>
      </c>
      <c r="AN18" s="356">
        <v>60</v>
      </c>
      <c r="AO18" s="356">
        <v>151</v>
      </c>
      <c r="AP18" s="356">
        <v>251.66666666666666</v>
      </c>
      <c r="AQ18" s="356">
        <v>91</v>
      </c>
      <c r="AR18" s="352">
        <v>21</v>
      </c>
      <c r="AS18" s="352">
        <v>9</v>
      </c>
      <c r="AT18" s="359">
        <v>42.857142857142854</v>
      </c>
      <c r="AU18" s="355">
        <v>-12</v>
      </c>
      <c r="AV18" s="352">
        <v>1044</v>
      </c>
      <c r="AW18" s="352">
        <v>1185</v>
      </c>
      <c r="AX18" s="362">
        <v>113.50574712643677</v>
      </c>
      <c r="AY18" s="356">
        <v>141</v>
      </c>
      <c r="AZ18" s="363" t="e">
        <f t="shared" si="3"/>
        <v>#REF!</v>
      </c>
      <c r="BA18" s="364" t="e">
        <f t="shared" si="3"/>
        <v>#REF!</v>
      </c>
      <c r="BB18" s="364" t="e">
        <f>J18-#REF!</f>
        <v>#REF!</v>
      </c>
      <c r="BC18" s="364" t="e">
        <f>K18-#REF!</f>
        <v>#REF!</v>
      </c>
      <c r="BD18" s="365">
        <v>80</v>
      </c>
      <c r="BE18" s="365">
        <v>80</v>
      </c>
      <c r="BF18" s="366">
        <v>100</v>
      </c>
      <c r="BG18" s="367">
        <v>0</v>
      </c>
      <c r="BH18" s="368">
        <v>261</v>
      </c>
      <c r="BI18" s="373">
        <v>222</v>
      </c>
      <c r="BJ18" s="357">
        <v>85.1</v>
      </c>
      <c r="BK18" s="356">
        <v>-39</v>
      </c>
      <c r="BL18" s="352">
        <v>1763</v>
      </c>
      <c r="BM18" s="352">
        <v>1978</v>
      </c>
      <c r="BN18" s="357">
        <v>112.19512195121952</v>
      </c>
      <c r="BO18" s="356">
        <v>215</v>
      </c>
      <c r="BP18" s="352">
        <v>924</v>
      </c>
      <c r="BQ18" s="352">
        <v>936</v>
      </c>
      <c r="BR18" s="357">
        <v>101.29870129870129</v>
      </c>
      <c r="BS18" s="356">
        <v>12</v>
      </c>
      <c r="BT18" s="352">
        <v>835</v>
      </c>
      <c r="BU18" s="352">
        <v>884</v>
      </c>
      <c r="BV18" s="357">
        <v>105.86826347305389</v>
      </c>
      <c r="BW18" s="356">
        <v>49</v>
      </c>
      <c r="BX18" s="352">
        <v>120</v>
      </c>
      <c r="BY18" s="352">
        <v>48</v>
      </c>
      <c r="BZ18" s="357">
        <v>40</v>
      </c>
      <c r="CA18" s="356">
        <v>-72</v>
      </c>
      <c r="CB18" s="370">
        <v>10</v>
      </c>
      <c r="CC18" s="352">
        <v>5907.53</v>
      </c>
      <c r="CD18" s="352">
        <v>6879.38</v>
      </c>
      <c r="CE18" s="354">
        <v>116.5</v>
      </c>
      <c r="CF18" s="356">
        <v>971.85000000000036</v>
      </c>
      <c r="CG18" s="371">
        <v>8</v>
      </c>
      <c r="CH18" s="371">
        <v>20</v>
      </c>
      <c r="CI18" s="355">
        <v>12</v>
      </c>
    </row>
    <row r="19" spans="1:87" s="372" customFormat="1" ht="30.75" customHeight="1" x14ac:dyDescent="0.35">
      <c r="A19" s="351" t="s">
        <v>520</v>
      </c>
      <c r="B19" s="352">
        <v>1438</v>
      </c>
      <c r="C19" s="353">
        <v>1449</v>
      </c>
      <c r="D19" s="354">
        <v>100.76495132127957</v>
      </c>
      <c r="E19" s="355">
        <v>11</v>
      </c>
      <c r="F19" s="352">
        <v>1230</v>
      </c>
      <c r="G19" s="352">
        <v>1279</v>
      </c>
      <c r="H19" s="354">
        <v>103.98373983739837</v>
      </c>
      <c r="I19" s="356">
        <v>49</v>
      </c>
      <c r="J19" s="352">
        <v>242</v>
      </c>
      <c r="K19" s="352">
        <v>141</v>
      </c>
      <c r="L19" s="354">
        <v>58.264462809917347</v>
      </c>
      <c r="M19" s="356">
        <v>-101</v>
      </c>
      <c r="N19" s="352">
        <v>142</v>
      </c>
      <c r="O19" s="352">
        <v>109</v>
      </c>
      <c r="P19" s="357">
        <v>76.760563380281681</v>
      </c>
      <c r="Q19" s="356">
        <v>-33</v>
      </c>
      <c r="R19" s="358">
        <f t="shared" si="0"/>
        <v>8.5</v>
      </c>
      <c r="S19" s="352">
        <v>1</v>
      </c>
      <c r="T19" s="352">
        <v>0</v>
      </c>
      <c r="U19" s="359" t="s">
        <v>278</v>
      </c>
      <c r="V19" s="355">
        <v>-1</v>
      </c>
      <c r="W19" s="360">
        <v>0</v>
      </c>
      <c r="X19" s="352">
        <v>0</v>
      </c>
      <c r="Y19" s="359" t="s">
        <v>278</v>
      </c>
      <c r="Z19" s="355">
        <v>0</v>
      </c>
      <c r="AA19" s="354" t="e">
        <f>ROUND(#REF!/J19*100,1)</f>
        <v>#REF!</v>
      </c>
      <c r="AB19" s="354" t="e">
        <f>ROUND(#REF!/K19*100,1)</f>
        <v>#REF!</v>
      </c>
      <c r="AC19" s="354" t="e">
        <f t="shared" si="1"/>
        <v>#REF!</v>
      </c>
      <c r="AD19" s="356">
        <v>7</v>
      </c>
      <c r="AE19" s="356">
        <v>13</v>
      </c>
      <c r="AF19" s="361">
        <f t="shared" si="2"/>
        <v>9</v>
      </c>
      <c r="AG19" s="361">
        <f t="shared" si="2"/>
        <v>17</v>
      </c>
      <c r="AH19" s="356">
        <v>2</v>
      </c>
      <c r="AI19" s="356">
        <v>4</v>
      </c>
      <c r="AJ19" s="352">
        <v>87</v>
      </c>
      <c r="AK19" s="360">
        <v>112</v>
      </c>
      <c r="AL19" s="359">
        <v>128.73563218390805</v>
      </c>
      <c r="AM19" s="356">
        <v>25</v>
      </c>
      <c r="AN19" s="356">
        <v>29</v>
      </c>
      <c r="AO19" s="356">
        <v>102</v>
      </c>
      <c r="AP19" s="356">
        <v>351.72413793103448</v>
      </c>
      <c r="AQ19" s="356">
        <v>73</v>
      </c>
      <c r="AR19" s="352">
        <v>66</v>
      </c>
      <c r="AS19" s="352">
        <v>60</v>
      </c>
      <c r="AT19" s="357">
        <v>90.909090909090907</v>
      </c>
      <c r="AU19" s="355">
        <v>-6</v>
      </c>
      <c r="AV19" s="352">
        <v>1179</v>
      </c>
      <c r="AW19" s="352">
        <v>1249</v>
      </c>
      <c r="AX19" s="362">
        <v>105.93723494486854</v>
      </c>
      <c r="AY19" s="356">
        <v>70</v>
      </c>
      <c r="AZ19" s="363" t="e">
        <f t="shared" si="3"/>
        <v>#REF!</v>
      </c>
      <c r="BA19" s="364" t="e">
        <f t="shared" si="3"/>
        <v>#REF!</v>
      </c>
      <c r="BB19" s="364" t="e">
        <f>J19-#REF!</f>
        <v>#REF!</v>
      </c>
      <c r="BC19" s="364" t="e">
        <f>K19-#REF!</f>
        <v>#REF!</v>
      </c>
      <c r="BD19" s="365">
        <v>66</v>
      </c>
      <c r="BE19" s="365">
        <v>80</v>
      </c>
      <c r="BF19" s="366">
        <v>121.2</v>
      </c>
      <c r="BG19" s="367">
        <v>14</v>
      </c>
      <c r="BH19" s="368">
        <v>320</v>
      </c>
      <c r="BI19" s="373">
        <v>300</v>
      </c>
      <c r="BJ19" s="357">
        <v>93.8</v>
      </c>
      <c r="BK19" s="356">
        <v>-20</v>
      </c>
      <c r="BL19" s="352">
        <v>1040</v>
      </c>
      <c r="BM19" s="352">
        <v>1080</v>
      </c>
      <c r="BN19" s="357">
        <v>103.84615384615385</v>
      </c>
      <c r="BO19" s="356">
        <v>40</v>
      </c>
      <c r="BP19" s="352">
        <v>934</v>
      </c>
      <c r="BQ19" s="352">
        <v>935</v>
      </c>
      <c r="BR19" s="357">
        <v>100.10706638115632</v>
      </c>
      <c r="BS19" s="356">
        <v>1</v>
      </c>
      <c r="BT19" s="352">
        <v>887</v>
      </c>
      <c r="BU19" s="352">
        <v>891</v>
      </c>
      <c r="BV19" s="357">
        <v>100.4509582863585</v>
      </c>
      <c r="BW19" s="356">
        <v>4</v>
      </c>
      <c r="BX19" s="352">
        <v>77</v>
      </c>
      <c r="BY19" s="352">
        <v>157</v>
      </c>
      <c r="BZ19" s="357">
        <v>203.9</v>
      </c>
      <c r="CA19" s="356">
        <v>80</v>
      </c>
      <c r="CB19" s="370">
        <v>3</v>
      </c>
      <c r="CC19" s="352">
        <v>7469.13</v>
      </c>
      <c r="CD19" s="352">
        <v>8181.53</v>
      </c>
      <c r="CE19" s="354">
        <v>109.5</v>
      </c>
      <c r="CF19" s="356">
        <v>712.39999999999964</v>
      </c>
      <c r="CG19" s="371">
        <v>12</v>
      </c>
      <c r="CH19" s="371">
        <v>6</v>
      </c>
      <c r="CI19" s="355">
        <v>-6</v>
      </c>
    </row>
    <row r="20" spans="1:87" s="372" customFormat="1" ht="30.75" customHeight="1" x14ac:dyDescent="0.35">
      <c r="A20" s="351" t="s">
        <v>522</v>
      </c>
      <c r="B20" s="352">
        <v>889</v>
      </c>
      <c r="C20" s="353">
        <v>931</v>
      </c>
      <c r="D20" s="354">
        <v>104.72440944881889</v>
      </c>
      <c r="E20" s="355">
        <v>42</v>
      </c>
      <c r="F20" s="352">
        <v>689</v>
      </c>
      <c r="G20" s="352">
        <v>696</v>
      </c>
      <c r="H20" s="354">
        <v>101.01596516690856</v>
      </c>
      <c r="I20" s="356">
        <v>7</v>
      </c>
      <c r="J20" s="352">
        <v>164</v>
      </c>
      <c r="K20" s="352">
        <v>111</v>
      </c>
      <c r="L20" s="354">
        <v>67.682926829268297</v>
      </c>
      <c r="M20" s="356">
        <v>-53</v>
      </c>
      <c r="N20" s="352">
        <v>125</v>
      </c>
      <c r="O20" s="352">
        <v>88</v>
      </c>
      <c r="P20" s="357">
        <v>70.399999999999991</v>
      </c>
      <c r="Q20" s="356">
        <v>-37</v>
      </c>
      <c r="R20" s="358">
        <f t="shared" si="0"/>
        <v>12.6</v>
      </c>
      <c r="S20" s="352">
        <v>0</v>
      </c>
      <c r="T20" s="352">
        <v>0</v>
      </c>
      <c r="U20" s="359" t="s">
        <v>278</v>
      </c>
      <c r="V20" s="355">
        <v>0</v>
      </c>
      <c r="W20" s="360">
        <v>2</v>
      </c>
      <c r="X20" s="352">
        <v>1</v>
      </c>
      <c r="Y20" s="359">
        <v>50</v>
      </c>
      <c r="Z20" s="355">
        <v>-1</v>
      </c>
      <c r="AA20" s="354" t="e">
        <f>ROUND(#REF!/J20*100,1)</f>
        <v>#REF!</v>
      </c>
      <c r="AB20" s="354" t="e">
        <f>ROUND(#REF!/K20*100,1)</f>
        <v>#REF!</v>
      </c>
      <c r="AC20" s="354" t="e">
        <f t="shared" si="1"/>
        <v>#REF!</v>
      </c>
      <c r="AD20" s="356">
        <v>29</v>
      </c>
      <c r="AE20" s="356">
        <v>11</v>
      </c>
      <c r="AF20" s="361">
        <f t="shared" si="2"/>
        <v>32</v>
      </c>
      <c r="AG20" s="361">
        <f t="shared" si="2"/>
        <v>12</v>
      </c>
      <c r="AH20" s="356">
        <v>3</v>
      </c>
      <c r="AI20" s="356">
        <v>1</v>
      </c>
      <c r="AJ20" s="352">
        <v>92</v>
      </c>
      <c r="AK20" s="360">
        <v>120</v>
      </c>
      <c r="AL20" s="359">
        <v>130.43478260869566</v>
      </c>
      <c r="AM20" s="356">
        <v>28</v>
      </c>
      <c r="AN20" s="356">
        <v>90</v>
      </c>
      <c r="AO20" s="356">
        <v>120</v>
      </c>
      <c r="AP20" s="356">
        <v>133.33333333333331</v>
      </c>
      <c r="AQ20" s="356">
        <v>30</v>
      </c>
      <c r="AR20" s="352">
        <v>52</v>
      </c>
      <c r="AS20" s="352">
        <v>5</v>
      </c>
      <c r="AT20" s="357">
        <v>9.6153846153846168</v>
      </c>
      <c r="AU20" s="355">
        <v>-47</v>
      </c>
      <c r="AV20" s="352">
        <v>637</v>
      </c>
      <c r="AW20" s="352">
        <v>670</v>
      </c>
      <c r="AX20" s="362">
        <v>105.18053375196233</v>
      </c>
      <c r="AY20" s="356">
        <v>33</v>
      </c>
      <c r="AZ20" s="363" t="e">
        <f t="shared" si="3"/>
        <v>#REF!</v>
      </c>
      <c r="BA20" s="364" t="e">
        <f t="shared" si="3"/>
        <v>#REF!</v>
      </c>
      <c r="BB20" s="364" t="e">
        <f>J20-#REF!</f>
        <v>#REF!</v>
      </c>
      <c r="BC20" s="364" t="e">
        <f>K20-#REF!</f>
        <v>#REF!</v>
      </c>
      <c r="BD20" s="365">
        <v>67</v>
      </c>
      <c r="BE20" s="365">
        <v>63</v>
      </c>
      <c r="BF20" s="366">
        <v>94</v>
      </c>
      <c r="BG20" s="367">
        <v>-4</v>
      </c>
      <c r="BH20" s="368">
        <v>241</v>
      </c>
      <c r="BI20" s="373">
        <v>232</v>
      </c>
      <c r="BJ20" s="357">
        <v>96.3</v>
      </c>
      <c r="BK20" s="356">
        <v>-9</v>
      </c>
      <c r="BL20" s="352">
        <v>630</v>
      </c>
      <c r="BM20" s="352">
        <v>721</v>
      </c>
      <c r="BN20" s="357">
        <v>114.44444444444444</v>
      </c>
      <c r="BO20" s="356">
        <v>91</v>
      </c>
      <c r="BP20" s="352">
        <v>477</v>
      </c>
      <c r="BQ20" s="352">
        <v>524</v>
      </c>
      <c r="BR20" s="357">
        <v>109.85324947589099</v>
      </c>
      <c r="BS20" s="356">
        <v>47</v>
      </c>
      <c r="BT20" s="352">
        <v>447</v>
      </c>
      <c r="BU20" s="352">
        <v>481</v>
      </c>
      <c r="BV20" s="357">
        <v>107.60626398210292</v>
      </c>
      <c r="BW20" s="356">
        <v>34</v>
      </c>
      <c r="BX20" s="352">
        <v>69</v>
      </c>
      <c r="BY20" s="352">
        <v>103</v>
      </c>
      <c r="BZ20" s="357">
        <v>149.30000000000001</v>
      </c>
      <c r="CA20" s="356">
        <v>34</v>
      </c>
      <c r="CB20" s="370">
        <v>12</v>
      </c>
      <c r="CC20" s="352">
        <v>6073.55</v>
      </c>
      <c r="CD20" s="352">
        <v>7760.37</v>
      </c>
      <c r="CE20" s="354">
        <v>127.8</v>
      </c>
      <c r="CF20" s="356">
        <v>1686.8199999999997</v>
      </c>
      <c r="CG20" s="371">
        <v>7</v>
      </c>
      <c r="CH20" s="371">
        <v>5</v>
      </c>
      <c r="CI20" s="355">
        <v>-2</v>
      </c>
    </row>
    <row r="21" spans="1:87" s="376" customFormat="1" ht="30.75" customHeight="1" x14ac:dyDescent="0.35">
      <c r="A21" s="351" t="s">
        <v>524</v>
      </c>
      <c r="B21" s="352">
        <v>1017</v>
      </c>
      <c r="C21" s="353">
        <v>1138</v>
      </c>
      <c r="D21" s="354">
        <v>111.89773844641103</v>
      </c>
      <c r="E21" s="355">
        <v>121</v>
      </c>
      <c r="F21" s="352">
        <v>628</v>
      </c>
      <c r="G21" s="352">
        <v>725</v>
      </c>
      <c r="H21" s="354">
        <v>115.44585987261146</v>
      </c>
      <c r="I21" s="356">
        <v>97</v>
      </c>
      <c r="J21" s="352">
        <v>178</v>
      </c>
      <c r="K21" s="352">
        <v>193</v>
      </c>
      <c r="L21" s="354">
        <v>108.42696629213484</v>
      </c>
      <c r="M21" s="356">
        <v>15</v>
      </c>
      <c r="N21" s="352">
        <v>146</v>
      </c>
      <c r="O21" s="352">
        <v>175</v>
      </c>
      <c r="P21" s="357">
        <v>119.86301369863013</v>
      </c>
      <c r="Q21" s="356">
        <v>29</v>
      </c>
      <c r="R21" s="358">
        <f t="shared" si="0"/>
        <v>24.1</v>
      </c>
      <c r="S21" s="352">
        <v>1</v>
      </c>
      <c r="T21" s="352">
        <v>0</v>
      </c>
      <c r="U21" s="359" t="s">
        <v>278</v>
      </c>
      <c r="V21" s="355">
        <v>-1</v>
      </c>
      <c r="W21" s="360">
        <v>1</v>
      </c>
      <c r="X21" s="352">
        <v>0</v>
      </c>
      <c r="Y21" s="359">
        <v>0</v>
      </c>
      <c r="Z21" s="355">
        <v>-1</v>
      </c>
      <c r="AA21" s="354" t="e">
        <f>ROUND(#REF!/J21*100,1)</f>
        <v>#REF!</v>
      </c>
      <c r="AB21" s="354" t="e">
        <f>ROUND(#REF!/K21*100,1)</f>
        <v>#REF!</v>
      </c>
      <c r="AC21" s="354" t="e">
        <f t="shared" si="1"/>
        <v>#REF!</v>
      </c>
      <c r="AD21" s="356">
        <v>22</v>
      </c>
      <c r="AE21" s="356">
        <v>12</v>
      </c>
      <c r="AF21" s="361">
        <f t="shared" si="2"/>
        <v>25</v>
      </c>
      <c r="AG21" s="361">
        <f t="shared" si="2"/>
        <v>20</v>
      </c>
      <c r="AH21" s="356">
        <v>3</v>
      </c>
      <c r="AI21" s="356">
        <v>8</v>
      </c>
      <c r="AJ21" s="352">
        <v>68</v>
      </c>
      <c r="AK21" s="360">
        <v>89</v>
      </c>
      <c r="AL21" s="357">
        <v>130.88235294117646</v>
      </c>
      <c r="AM21" s="356">
        <v>21</v>
      </c>
      <c r="AN21" s="356">
        <v>60</v>
      </c>
      <c r="AO21" s="356">
        <v>88</v>
      </c>
      <c r="AP21" s="356">
        <v>146.66666666666666</v>
      </c>
      <c r="AQ21" s="356">
        <v>28</v>
      </c>
      <c r="AR21" s="352">
        <v>127</v>
      </c>
      <c r="AS21" s="352">
        <v>84</v>
      </c>
      <c r="AT21" s="357">
        <v>66.141732283464577</v>
      </c>
      <c r="AU21" s="355">
        <v>-43</v>
      </c>
      <c r="AV21" s="352">
        <v>583</v>
      </c>
      <c r="AW21" s="352">
        <v>705</v>
      </c>
      <c r="AX21" s="362">
        <v>120.926243567753</v>
      </c>
      <c r="AY21" s="356">
        <v>122</v>
      </c>
      <c r="AZ21" s="363" t="e">
        <f t="shared" si="3"/>
        <v>#REF!</v>
      </c>
      <c r="BA21" s="364" t="e">
        <f t="shared" si="3"/>
        <v>#REF!</v>
      </c>
      <c r="BB21" s="364" t="e">
        <f>J21-#REF!</f>
        <v>#REF!</v>
      </c>
      <c r="BC21" s="364" t="e">
        <f>K21-#REF!</f>
        <v>#REF!</v>
      </c>
      <c r="BD21" s="365">
        <v>97</v>
      </c>
      <c r="BE21" s="365">
        <v>104</v>
      </c>
      <c r="BF21" s="366">
        <v>107.2</v>
      </c>
      <c r="BG21" s="367">
        <v>7</v>
      </c>
      <c r="BH21" s="368">
        <v>308</v>
      </c>
      <c r="BI21" s="373">
        <v>309</v>
      </c>
      <c r="BJ21" s="357">
        <v>100.3</v>
      </c>
      <c r="BK21" s="356">
        <v>1</v>
      </c>
      <c r="BL21" s="352">
        <v>789</v>
      </c>
      <c r="BM21" s="352">
        <v>847</v>
      </c>
      <c r="BN21" s="357">
        <v>107.3510773130545</v>
      </c>
      <c r="BO21" s="356">
        <v>58</v>
      </c>
      <c r="BP21" s="352">
        <v>427</v>
      </c>
      <c r="BQ21" s="352">
        <v>453</v>
      </c>
      <c r="BR21" s="357">
        <v>106.08899297423888</v>
      </c>
      <c r="BS21" s="356">
        <v>26</v>
      </c>
      <c r="BT21" s="352">
        <v>405</v>
      </c>
      <c r="BU21" s="352">
        <v>436</v>
      </c>
      <c r="BV21" s="357">
        <v>107.65432098765433</v>
      </c>
      <c r="BW21" s="356">
        <v>31</v>
      </c>
      <c r="BX21" s="352">
        <v>89</v>
      </c>
      <c r="BY21" s="352">
        <v>101</v>
      </c>
      <c r="BZ21" s="374">
        <v>113.5</v>
      </c>
      <c r="CA21" s="356">
        <v>12</v>
      </c>
      <c r="CB21" s="370">
        <v>5</v>
      </c>
      <c r="CC21" s="352">
        <v>6108.99</v>
      </c>
      <c r="CD21" s="352">
        <v>7051.88</v>
      </c>
      <c r="CE21" s="354">
        <v>115.4</v>
      </c>
      <c r="CF21" s="356">
        <v>942.89000000000033</v>
      </c>
      <c r="CG21" s="371">
        <v>5</v>
      </c>
      <c r="CH21" s="371">
        <v>4</v>
      </c>
      <c r="CI21" s="355">
        <v>-1</v>
      </c>
    </row>
    <row r="22" spans="1:87" s="372" customFormat="1" ht="30.75" customHeight="1" x14ac:dyDescent="0.35">
      <c r="A22" s="351" t="s">
        <v>525</v>
      </c>
      <c r="B22" s="352">
        <v>1820</v>
      </c>
      <c r="C22" s="353">
        <v>2230</v>
      </c>
      <c r="D22" s="354">
        <v>122.52747252747254</v>
      </c>
      <c r="E22" s="355">
        <v>410</v>
      </c>
      <c r="F22" s="352">
        <v>1472</v>
      </c>
      <c r="G22" s="352">
        <v>1800</v>
      </c>
      <c r="H22" s="354">
        <v>122.28260869565217</v>
      </c>
      <c r="I22" s="356">
        <v>328</v>
      </c>
      <c r="J22" s="352">
        <v>315</v>
      </c>
      <c r="K22" s="352">
        <v>226</v>
      </c>
      <c r="L22" s="354">
        <v>71.746031746031747</v>
      </c>
      <c r="M22" s="356">
        <v>-89</v>
      </c>
      <c r="N22" s="352">
        <v>133</v>
      </c>
      <c r="O22" s="352">
        <v>176</v>
      </c>
      <c r="P22" s="357">
        <v>132.33082706766916</v>
      </c>
      <c r="Q22" s="356">
        <v>43</v>
      </c>
      <c r="R22" s="358">
        <f t="shared" si="0"/>
        <v>9.8000000000000007</v>
      </c>
      <c r="S22" s="352">
        <v>1</v>
      </c>
      <c r="T22" s="352">
        <v>0</v>
      </c>
      <c r="U22" s="359" t="s">
        <v>278</v>
      </c>
      <c r="V22" s="355">
        <v>-1</v>
      </c>
      <c r="W22" s="360">
        <v>13</v>
      </c>
      <c r="X22" s="352">
        <v>7</v>
      </c>
      <c r="Y22" s="359">
        <v>53.846153846153847</v>
      </c>
      <c r="Z22" s="355">
        <v>-6</v>
      </c>
      <c r="AA22" s="354" t="e">
        <f>ROUND(#REF!/J22*100,1)</f>
        <v>#REF!</v>
      </c>
      <c r="AB22" s="354" t="e">
        <f>ROUND(#REF!/K22*100,1)</f>
        <v>#REF!</v>
      </c>
      <c r="AC22" s="354" t="e">
        <f t="shared" si="1"/>
        <v>#REF!</v>
      </c>
      <c r="AD22" s="356">
        <v>13</v>
      </c>
      <c r="AE22" s="356">
        <v>16</v>
      </c>
      <c r="AF22" s="361">
        <f t="shared" si="2"/>
        <v>16</v>
      </c>
      <c r="AG22" s="361">
        <f t="shared" si="2"/>
        <v>20</v>
      </c>
      <c r="AH22" s="356">
        <v>3</v>
      </c>
      <c r="AI22" s="356">
        <v>4</v>
      </c>
      <c r="AJ22" s="352">
        <v>139</v>
      </c>
      <c r="AK22" s="360">
        <v>143</v>
      </c>
      <c r="AL22" s="357">
        <v>102.87769784172663</v>
      </c>
      <c r="AM22" s="356">
        <v>4</v>
      </c>
      <c r="AN22" s="356">
        <v>0</v>
      </c>
      <c r="AO22" s="356">
        <v>0</v>
      </c>
      <c r="AP22" s="356">
        <v>0</v>
      </c>
      <c r="AQ22" s="356">
        <v>0</v>
      </c>
      <c r="AR22" s="352">
        <v>32</v>
      </c>
      <c r="AS22" s="352">
        <v>25</v>
      </c>
      <c r="AT22" s="357">
        <v>78.125</v>
      </c>
      <c r="AU22" s="355">
        <v>-7</v>
      </c>
      <c r="AV22" s="352">
        <v>1382</v>
      </c>
      <c r="AW22" s="352">
        <v>1707</v>
      </c>
      <c r="AX22" s="362">
        <v>123.5166425470333</v>
      </c>
      <c r="AY22" s="356">
        <v>325</v>
      </c>
      <c r="AZ22" s="363" t="e">
        <f t="shared" si="3"/>
        <v>#REF!</v>
      </c>
      <c r="BA22" s="364" t="e">
        <f t="shared" si="3"/>
        <v>#REF!</v>
      </c>
      <c r="BB22" s="364" t="e">
        <f>J22-#REF!</f>
        <v>#REF!</v>
      </c>
      <c r="BC22" s="364" t="e">
        <f>K22-#REF!</f>
        <v>#REF!</v>
      </c>
      <c r="BD22" s="365">
        <v>163</v>
      </c>
      <c r="BE22" s="365">
        <v>112</v>
      </c>
      <c r="BF22" s="366">
        <v>68.7</v>
      </c>
      <c r="BG22" s="367">
        <v>-51</v>
      </c>
      <c r="BH22" s="368">
        <v>429</v>
      </c>
      <c r="BI22" s="373">
        <v>389</v>
      </c>
      <c r="BJ22" s="357">
        <v>90.7</v>
      </c>
      <c r="BK22" s="356">
        <v>-40</v>
      </c>
      <c r="BL22" s="352">
        <v>1366</v>
      </c>
      <c r="BM22" s="352">
        <v>1645</v>
      </c>
      <c r="BN22" s="357">
        <v>120.42459736456807</v>
      </c>
      <c r="BO22" s="356">
        <v>279</v>
      </c>
      <c r="BP22" s="352">
        <v>1163</v>
      </c>
      <c r="BQ22" s="352">
        <v>1272</v>
      </c>
      <c r="BR22" s="357">
        <v>109.37231298366295</v>
      </c>
      <c r="BS22" s="356">
        <v>109</v>
      </c>
      <c r="BT22" s="352">
        <v>1091</v>
      </c>
      <c r="BU22" s="352">
        <v>1173</v>
      </c>
      <c r="BV22" s="357">
        <v>107.51604032997251</v>
      </c>
      <c r="BW22" s="356">
        <v>82</v>
      </c>
      <c r="BX22" s="352">
        <v>76</v>
      </c>
      <c r="BY22" s="352">
        <v>115</v>
      </c>
      <c r="BZ22" s="357">
        <v>151.30000000000001</v>
      </c>
      <c r="CA22" s="356">
        <v>39</v>
      </c>
      <c r="CB22" s="370">
        <v>1</v>
      </c>
      <c r="CC22" s="352">
        <v>5588.53</v>
      </c>
      <c r="CD22" s="352">
        <v>7770.46</v>
      </c>
      <c r="CE22" s="354">
        <v>139</v>
      </c>
      <c r="CF22" s="356">
        <v>2181.9300000000003</v>
      </c>
      <c r="CG22" s="371">
        <v>15</v>
      </c>
      <c r="CH22" s="371">
        <v>11</v>
      </c>
      <c r="CI22" s="355">
        <v>-4</v>
      </c>
    </row>
    <row r="23" spans="1:87" s="372" customFormat="1" ht="30.75" customHeight="1" x14ac:dyDescent="0.35">
      <c r="A23" s="351" t="s">
        <v>527</v>
      </c>
      <c r="B23" s="352">
        <v>973</v>
      </c>
      <c r="C23" s="353">
        <v>1087</v>
      </c>
      <c r="D23" s="354">
        <v>111.7163412127441</v>
      </c>
      <c r="E23" s="355">
        <v>114</v>
      </c>
      <c r="F23" s="352">
        <v>822</v>
      </c>
      <c r="G23" s="352">
        <v>936</v>
      </c>
      <c r="H23" s="354">
        <v>113.86861313868613</v>
      </c>
      <c r="I23" s="356">
        <v>114</v>
      </c>
      <c r="J23" s="352">
        <v>78</v>
      </c>
      <c r="K23" s="352">
        <v>60</v>
      </c>
      <c r="L23" s="354">
        <v>76.923076923076934</v>
      </c>
      <c r="M23" s="356">
        <v>-18</v>
      </c>
      <c r="N23" s="352">
        <v>69</v>
      </c>
      <c r="O23" s="352">
        <v>56</v>
      </c>
      <c r="P23" s="357">
        <v>81.159420289855078</v>
      </c>
      <c r="Q23" s="356">
        <v>-13</v>
      </c>
      <c r="R23" s="358">
        <f t="shared" si="0"/>
        <v>6</v>
      </c>
      <c r="S23" s="352">
        <v>0</v>
      </c>
      <c r="T23" s="352">
        <v>0</v>
      </c>
      <c r="U23" s="359" t="s">
        <v>278</v>
      </c>
      <c r="V23" s="355">
        <v>0</v>
      </c>
      <c r="W23" s="360">
        <v>1</v>
      </c>
      <c r="X23" s="352">
        <v>0</v>
      </c>
      <c r="Y23" s="357">
        <v>0</v>
      </c>
      <c r="Z23" s="355">
        <v>-1</v>
      </c>
      <c r="AA23" s="354" t="e">
        <f>ROUND(#REF!/J23*100,1)</f>
        <v>#REF!</v>
      </c>
      <c r="AB23" s="354" t="e">
        <f>ROUND(#REF!/K23*100,1)</f>
        <v>#REF!</v>
      </c>
      <c r="AC23" s="354" t="e">
        <f t="shared" si="1"/>
        <v>#REF!</v>
      </c>
      <c r="AD23" s="356">
        <v>12</v>
      </c>
      <c r="AE23" s="356">
        <v>5</v>
      </c>
      <c r="AF23" s="361">
        <f t="shared" si="2"/>
        <v>12</v>
      </c>
      <c r="AG23" s="361">
        <f t="shared" si="2"/>
        <v>5</v>
      </c>
      <c r="AH23" s="356">
        <v>0</v>
      </c>
      <c r="AI23" s="356">
        <v>0</v>
      </c>
      <c r="AJ23" s="352">
        <v>41</v>
      </c>
      <c r="AK23" s="360">
        <v>21</v>
      </c>
      <c r="AL23" s="359">
        <v>51.219512195121951</v>
      </c>
      <c r="AM23" s="356">
        <v>-20</v>
      </c>
      <c r="AN23" s="356">
        <v>0</v>
      </c>
      <c r="AO23" s="356">
        <v>0</v>
      </c>
      <c r="AP23" s="356">
        <v>0</v>
      </c>
      <c r="AQ23" s="356">
        <v>0</v>
      </c>
      <c r="AR23" s="352">
        <v>14</v>
      </c>
      <c r="AS23" s="352">
        <v>0</v>
      </c>
      <c r="AT23" s="359">
        <v>0</v>
      </c>
      <c r="AU23" s="355">
        <v>-14</v>
      </c>
      <c r="AV23" s="352">
        <v>755</v>
      </c>
      <c r="AW23" s="352">
        <v>853</v>
      </c>
      <c r="AX23" s="362">
        <v>112.98013245033111</v>
      </c>
      <c r="AY23" s="356">
        <v>98</v>
      </c>
      <c r="AZ23" s="363" t="e">
        <f t="shared" si="3"/>
        <v>#REF!</v>
      </c>
      <c r="BA23" s="364" t="e">
        <f t="shared" si="3"/>
        <v>#REF!</v>
      </c>
      <c r="BB23" s="364" t="e">
        <f>J23-#REF!</f>
        <v>#REF!</v>
      </c>
      <c r="BC23" s="364" t="e">
        <f>K23-#REF!</f>
        <v>#REF!</v>
      </c>
      <c r="BD23" s="365">
        <v>59</v>
      </c>
      <c r="BE23" s="365">
        <v>43</v>
      </c>
      <c r="BF23" s="366">
        <v>72.900000000000006</v>
      </c>
      <c r="BG23" s="367">
        <v>-16</v>
      </c>
      <c r="BH23" s="368">
        <v>171</v>
      </c>
      <c r="BI23" s="373">
        <v>156</v>
      </c>
      <c r="BJ23" s="357">
        <v>91.2</v>
      </c>
      <c r="BK23" s="356">
        <v>-15</v>
      </c>
      <c r="BL23" s="352">
        <v>799</v>
      </c>
      <c r="BM23" s="352">
        <v>899</v>
      </c>
      <c r="BN23" s="357">
        <v>112.51564455569462</v>
      </c>
      <c r="BO23" s="356">
        <v>100</v>
      </c>
      <c r="BP23" s="352">
        <v>658</v>
      </c>
      <c r="BQ23" s="352">
        <v>752</v>
      </c>
      <c r="BR23" s="357">
        <v>114.28571428571428</v>
      </c>
      <c r="BS23" s="356">
        <v>94</v>
      </c>
      <c r="BT23" s="352">
        <v>602</v>
      </c>
      <c r="BU23" s="352">
        <v>664</v>
      </c>
      <c r="BV23" s="357">
        <v>110.29900332225913</v>
      </c>
      <c r="BW23" s="356">
        <v>62</v>
      </c>
      <c r="BX23" s="352">
        <v>81</v>
      </c>
      <c r="BY23" s="352">
        <v>71</v>
      </c>
      <c r="BZ23" s="374">
        <v>87.7</v>
      </c>
      <c r="CA23" s="356">
        <v>-10</v>
      </c>
      <c r="CB23" s="370">
        <v>0</v>
      </c>
      <c r="CC23" s="352">
        <v>6033.27</v>
      </c>
      <c r="CD23" s="352">
        <v>6930.24</v>
      </c>
      <c r="CE23" s="354">
        <v>114.9</v>
      </c>
      <c r="CF23" s="356">
        <v>896.96999999999935</v>
      </c>
      <c r="CG23" s="371">
        <v>8</v>
      </c>
      <c r="CH23" s="371">
        <v>11</v>
      </c>
      <c r="CI23" s="355">
        <v>3</v>
      </c>
    </row>
    <row r="24" spans="1:87" s="372" customFormat="1" ht="30.75" customHeight="1" x14ac:dyDescent="0.35">
      <c r="A24" s="351" t="s">
        <v>528</v>
      </c>
      <c r="B24" s="352">
        <v>1607</v>
      </c>
      <c r="C24" s="353">
        <v>2034</v>
      </c>
      <c r="D24" s="354">
        <v>126.57125077784693</v>
      </c>
      <c r="E24" s="355">
        <v>427</v>
      </c>
      <c r="F24" s="352">
        <v>941</v>
      </c>
      <c r="G24" s="352">
        <v>1358</v>
      </c>
      <c r="H24" s="354">
        <v>144.31455897980871</v>
      </c>
      <c r="I24" s="356">
        <v>417</v>
      </c>
      <c r="J24" s="352">
        <v>138</v>
      </c>
      <c r="K24" s="352">
        <v>174</v>
      </c>
      <c r="L24" s="354">
        <v>126.08695652173914</v>
      </c>
      <c r="M24" s="356">
        <v>36</v>
      </c>
      <c r="N24" s="352">
        <v>84</v>
      </c>
      <c r="O24" s="352">
        <v>132</v>
      </c>
      <c r="P24" s="357">
        <v>157.14285714285714</v>
      </c>
      <c r="Q24" s="356">
        <v>48</v>
      </c>
      <c r="R24" s="358">
        <f t="shared" si="0"/>
        <v>9.6999999999999993</v>
      </c>
      <c r="S24" s="352">
        <v>0</v>
      </c>
      <c r="T24" s="352">
        <v>0</v>
      </c>
      <c r="U24" s="359" t="s">
        <v>278</v>
      </c>
      <c r="V24" s="355">
        <v>0</v>
      </c>
      <c r="W24" s="360">
        <v>0</v>
      </c>
      <c r="X24" s="352">
        <v>2</v>
      </c>
      <c r="Y24" s="359" t="s">
        <v>278</v>
      </c>
      <c r="Z24" s="355">
        <v>2</v>
      </c>
      <c r="AA24" s="354" t="e">
        <f>ROUND(#REF!/J24*100,1)</f>
        <v>#REF!</v>
      </c>
      <c r="AB24" s="354" t="e">
        <f>ROUND(#REF!/K24*100,1)</f>
        <v>#REF!</v>
      </c>
      <c r="AC24" s="354" t="e">
        <f t="shared" si="1"/>
        <v>#REF!</v>
      </c>
      <c r="AD24" s="356">
        <v>6</v>
      </c>
      <c r="AE24" s="356">
        <v>15</v>
      </c>
      <c r="AF24" s="361">
        <f t="shared" si="2"/>
        <v>9</v>
      </c>
      <c r="AG24" s="361">
        <f t="shared" si="2"/>
        <v>18</v>
      </c>
      <c r="AH24" s="356">
        <v>3</v>
      </c>
      <c r="AI24" s="356">
        <v>3</v>
      </c>
      <c r="AJ24" s="352">
        <v>64</v>
      </c>
      <c r="AK24" s="360">
        <v>82</v>
      </c>
      <c r="AL24" s="357">
        <v>128.125</v>
      </c>
      <c r="AM24" s="356">
        <v>18</v>
      </c>
      <c r="AN24" s="356">
        <v>60</v>
      </c>
      <c r="AO24" s="356">
        <v>80</v>
      </c>
      <c r="AP24" s="356">
        <v>133.33333333333331</v>
      </c>
      <c r="AQ24" s="356">
        <v>20</v>
      </c>
      <c r="AR24" s="352">
        <v>4</v>
      </c>
      <c r="AS24" s="352">
        <v>2</v>
      </c>
      <c r="AT24" s="357">
        <v>50</v>
      </c>
      <c r="AU24" s="355">
        <v>-2</v>
      </c>
      <c r="AV24" s="352">
        <v>891</v>
      </c>
      <c r="AW24" s="352">
        <v>1283</v>
      </c>
      <c r="AX24" s="362">
        <v>143.99551066217734</v>
      </c>
      <c r="AY24" s="356">
        <v>392</v>
      </c>
      <c r="AZ24" s="363" t="e">
        <f t="shared" si="3"/>
        <v>#REF!</v>
      </c>
      <c r="BA24" s="364" t="e">
        <f t="shared" si="3"/>
        <v>#REF!</v>
      </c>
      <c r="BB24" s="364" t="e">
        <f>J24-#REF!</f>
        <v>#REF!</v>
      </c>
      <c r="BC24" s="364" t="e">
        <f>K24-#REF!</f>
        <v>#REF!</v>
      </c>
      <c r="BD24" s="365">
        <v>65</v>
      </c>
      <c r="BE24" s="365">
        <v>96</v>
      </c>
      <c r="BF24" s="366">
        <v>147.69999999999999</v>
      </c>
      <c r="BG24" s="367">
        <v>31</v>
      </c>
      <c r="BH24" s="368">
        <v>168</v>
      </c>
      <c r="BI24" s="373">
        <v>240</v>
      </c>
      <c r="BJ24" s="357">
        <v>142.9</v>
      </c>
      <c r="BK24" s="356">
        <v>72</v>
      </c>
      <c r="BL24" s="352">
        <v>1329</v>
      </c>
      <c r="BM24" s="352">
        <v>1589</v>
      </c>
      <c r="BN24" s="357">
        <v>119.56358164033108</v>
      </c>
      <c r="BO24" s="356">
        <v>260</v>
      </c>
      <c r="BP24" s="352">
        <v>735</v>
      </c>
      <c r="BQ24" s="352">
        <v>975</v>
      </c>
      <c r="BR24" s="357">
        <v>132.65306122448979</v>
      </c>
      <c r="BS24" s="356">
        <v>240</v>
      </c>
      <c r="BT24" s="352">
        <v>700</v>
      </c>
      <c r="BU24" s="352">
        <v>902</v>
      </c>
      <c r="BV24" s="357">
        <v>128.85714285714286</v>
      </c>
      <c r="BW24" s="356">
        <v>202</v>
      </c>
      <c r="BX24" s="352">
        <v>28</v>
      </c>
      <c r="BY24" s="352">
        <v>46</v>
      </c>
      <c r="BZ24" s="357">
        <v>164.3</v>
      </c>
      <c r="CA24" s="356">
        <v>18</v>
      </c>
      <c r="CB24" s="370">
        <v>9</v>
      </c>
      <c r="CC24" s="352">
        <v>5770.79</v>
      </c>
      <c r="CD24" s="352">
        <v>6525</v>
      </c>
      <c r="CE24" s="354">
        <v>113.1</v>
      </c>
      <c r="CF24" s="356">
        <v>754.21</v>
      </c>
      <c r="CG24" s="371">
        <v>26</v>
      </c>
      <c r="CH24" s="371">
        <v>21</v>
      </c>
      <c r="CI24" s="355">
        <v>-5</v>
      </c>
    </row>
    <row r="25" spans="1:87" s="372" customFormat="1" ht="30.75" customHeight="1" x14ac:dyDescent="0.35">
      <c r="A25" s="351" t="s">
        <v>530</v>
      </c>
      <c r="B25" s="352">
        <v>1074</v>
      </c>
      <c r="C25" s="353">
        <v>1116</v>
      </c>
      <c r="D25" s="354">
        <v>103.91061452513965</v>
      </c>
      <c r="E25" s="355">
        <v>42</v>
      </c>
      <c r="F25" s="352">
        <v>1034</v>
      </c>
      <c r="G25" s="352">
        <v>1061</v>
      </c>
      <c r="H25" s="354">
        <v>102.61121856866538</v>
      </c>
      <c r="I25" s="356">
        <v>27</v>
      </c>
      <c r="J25" s="352">
        <v>177</v>
      </c>
      <c r="K25" s="352">
        <v>151</v>
      </c>
      <c r="L25" s="354">
        <v>85.310734463276845</v>
      </c>
      <c r="M25" s="356">
        <v>-26</v>
      </c>
      <c r="N25" s="352">
        <v>173</v>
      </c>
      <c r="O25" s="352">
        <v>150</v>
      </c>
      <c r="P25" s="357">
        <v>86.705202312138724</v>
      </c>
      <c r="Q25" s="356">
        <v>-23</v>
      </c>
      <c r="R25" s="358">
        <f t="shared" si="0"/>
        <v>14.1</v>
      </c>
      <c r="S25" s="352">
        <v>0</v>
      </c>
      <c r="T25" s="352">
        <v>0</v>
      </c>
      <c r="U25" s="359" t="s">
        <v>278</v>
      </c>
      <c r="V25" s="355">
        <v>0</v>
      </c>
      <c r="W25" s="360">
        <v>0</v>
      </c>
      <c r="X25" s="352">
        <v>0</v>
      </c>
      <c r="Y25" s="359" t="s">
        <v>278</v>
      </c>
      <c r="Z25" s="355">
        <v>0</v>
      </c>
      <c r="AA25" s="354" t="e">
        <f>ROUND(#REF!/J25*100,1)</f>
        <v>#REF!</v>
      </c>
      <c r="AB25" s="354" t="e">
        <f>ROUND(#REF!/K25*100,1)</f>
        <v>#REF!</v>
      </c>
      <c r="AC25" s="354" t="e">
        <f t="shared" si="1"/>
        <v>#REF!</v>
      </c>
      <c r="AD25" s="356">
        <v>15</v>
      </c>
      <c r="AE25" s="356">
        <v>9</v>
      </c>
      <c r="AF25" s="361">
        <f t="shared" si="2"/>
        <v>18</v>
      </c>
      <c r="AG25" s="361">
        <f t="shared" si="2"/>
        <v>13</v>
      </c>
      <c r="AH25" s="356">
        <v>3</v>
      </c>
      <c r="AI25" s="356">
        <v>4</v>
      </c>
      <c r="AJ25" s="352">
        <v>173</v>
      </c>
      <c r="AK25" s="360">
        <v>169</v>
      </c>
      <c r="AL25" s="357">
        <v>97.687861271676297</v>
      </c>
      <c r="AM25" s="356">
        <v>-4</v>
      </c>
      <c r="AN25" s="356">
        <v>90</v>
      </c>
      <c r="AO25" s="356">
        <v>100</v>
      </c>
      <c r="AP25" s="356">
        <v>111.11111111111111</v>
      </c>
      <c r="AQ25" s="356">
        <v>10</v>
      </c>
      <c r="AR25" s="352">
        <v>35</v>
      </c>
      <c r="AS25" s="352">
        <v>13</v>
      </c>
      <c r="AT25" s="357">
        <v>37.142857142857146</v>
      </c>
      <c r="AU25" s="355">
        <v>-22</v>
      </c>
      <c r="AV25" s="352">
        <v>943</v>
      </c>
      <c r="AW25" s="352">
        <v>985</v>
      </c>
      <c r="AX25" s="362">
        <v>104.45387062566279</v>
      </c>
      <c r="AY25" s="356">
        <v>42</v>
      </c>
      <c r="AZ25" s="363" t="e">
        <f t="shared" si="3"/>
        <v>#REF!</v>
      </c>
      <c r="BA25" s="364" t="e">
        <f t="shared" si="3"/>
        <v>#REF!</v>
      </c>
      <c r="BB25" s="364" t="e">
        <f>J25-#REF!</f>
        <v>#REF!</v>
      </c>
      <c r="BC25" s="364" t="e">
        <f>K25-#REF!</f>
        <v>#REF!</v>
      </c>
      <c r="BD25" s="365">
        <v>54</v>
      </c>
      <c r="BE25" s="365">
        <v>47</v>
      </c>
      <c r="BF25" s="366">
        <v>87</v>
      </c>
      <c r="BG25" s="367">
        <v>-7</v>
      </c>
      <c r="BH25" s="368">
        <v>263</v>
      </c>
      <c r="BI25" s="373">
        <v>277</v>
      </c>
      <c r="BJ25" s="357">
        <v>105.3</v>
      </c>
      <c r="BK25" s="356">
        <v>14</v>
      </c>
      <c r="BL25" s="352">
        <v>811</v>
      </c>
      <c r="BM25" s="352">
        <v>835</v>
      </c>
      <c r="BN25" s="357">
        <v>102.95930949445129</v>
      </c>
      <c r="BO25" s="356">
        <v>24</v>
      </c>
      <c r="BP25" s="352">
        <v>772</v>
      </c>
      <c r="BQ25" s="352">
        <v>789</v>
      </c>
      <c r="BR25" s="357">
        <v>102.20207253886011</v>
      </c>
      <c r="BS25" s="356">
        <v>17</v>
      </c>
      <c r="BT25" s="352">
        <v>711</v>
      </c>
      <c r="BU25" s="352">
        <v>726</v>
      </c>
      <c r="BV25" s="357">
        <v>102.10970464135021</v>
      </c>
      <c r="BW25" s="356">
        <v>15</v>
      </c>
      <c r="BX25" s="352">
        <v>84</v>
      </c>
      <c r="BY25" s="352">
        <v>129</v>
      </c>
      <c r="BZ25" s="357">
        <v>153.6</v>
      </c>
      <c r="CA25" s="356">
        <v>45</v>
      </c>
      <c r="CB25" s="370">
        <v>2</v>
      </c>
      <c r="CC25" s="352">
        <v>5433.51</v>
      </c>
      <c r="CD25" s="352">
        <v>6999.22</v>
      </c>
      <c r="CE25" s="354">
        <v>128.80000000000001</v>
      </c>
      <c r="CF25" s="356">
        <v>1565.71</v>
      </c>
      <c r="CG25" s="371">
        <v>9</v>
      </c>
      <c r="CH25" s="371">
        <v>6</v>
      </c>
      <c r="CI25" s="355">
        <v>-3</v>
      </c>
    </row>
    <row r="26" spans="1:87" s="372" customFormat="1" ht="30.75" customHeight="1" x14ac:dyDescent="0.35">
      <c r="A26" s="351" t="s">
        <v>532</v>
      </c>
      <c r="B26" s="352">
        <v>751</v>
      </c>
      <c r="C26" s="353">
        <v>799</v>
      </c>
      <c r="D26" s="354">
        <v>106.39147802929428</v>
      </c>
      <c r="E26" s="355">
        <v>48</v>
      </c>
      <c r="F26" s="352">
        <v>626</v>
      </c>
      <c r="G26" s="352">
        <v>705</v>
      </c>
      <c r="H26" s="354">
        <v>112.61980830670926</v>
      </c>
      <c r="I26" s="356">
        <v>79</v>
      </c>
      <c r="J26" s="352">
        <v>121</v>
      </c>
      <c r="K26" s="352">
        <v>108</v>
      </c>
      <c r="L26" s="354">
        <v>89.256198347107443</v>
      </c>
      <c r="M26" s="356">
        <v>-13</v>
      </c>
      <c r="N26" s="352">
        <v>81</v>
      </c>
      <c r="O26" s="352">
        <v>99</v>
      </c>
      <c r="P26" s="357">
        <v>122.22222222222223</v>
      </c>
      <c r="Q26" s="356">
        <v>18</v>
      </c>
      <c r="R26" s="358">
        <f t="shared" si="0"/>
        <v>14</v>
      </c>
      <c r="S26" s="352">
        <v>0</v>
      </c>
      <c r="T26" s="352">
        <v>0</v>
      </c>
      <c r="U26" s="359" t="s">
        <v>278</v>
      </c>
      <c r="V26" s="355">
        <v>0</v>
      </c>
      <c r="W26" s="360">
        <v>0</v>
      </c>
      <c r="X26" s="352">
        <v>0</v>
      </c>
      <c r="Y26" s="359" t="s">
        <v>278</v>
      </c>
      <c r="Z26" s="355">
        <v>0</v>
      </c>
      <c r="AA26" s="354" t="e">
        <f>ROUND(#REF!/J26*100,1)</f>
        <v>#REF!</v>
      </c>
      <c r="AB26" s="354" t="e">
        <f>ROUND(#REF!/K26*100,1)</f>
        <v>#REF!</v>
      </c>
      <c r="AC26" s="354" t="e">
        <f t="shared" si="1"/>
        <v>#REF!</v>
      </c>
      <c r="AD26" s="356">
        <v>7</v>
      </c>
      <c r="AE26" s="356">
        <v>13</v>
      </c>
      <c r="AF26" s="361">
        <f t="shared" si="2"/>
        <v>11</v>
      </c>
      <c r="AG26" s="361">
        <f t="shared" si="2"/>
        <v>16</v>
      </c>
      <c r="AH26" s="356">
        <v>4</v>
      </c>
      <c r="AI26" s="356">
        <v>3</v>
      </c>
      <c r="AJ26" s="352">
        <v>39</v>
      </c>
      <c r="AK26" s="360">
        <v>76</v>
      </c>
      <c r="AL26" s="357">
        <v>194.87179487179486</v>
      </c>
      <c r="AM26" s="356">
        <v>37</v>
      </c>
      <c r="AN26" s="356">
        <v>1</v>
      </c>
      <c r="AO26" s="356">
        <v>76</v>
      </c>
      <c r="AP26" s="356">
        <v>7600</v>
      </c>
      <c r="AQ26" s="356">
        <v>75</v>
      </c>
      <c r="AR26" s="352">
        <v>85</v>
      </c>
      <c r="AS26" s="352">
        <v>16</v>
      </c>
      <c r="AT26" s="357">
        <v>18.823529411764707</v>
      </c>
      <c r="AU26" s="355">
        <v>-69</v>
      </c>
      <c r="AV26" s="352">
        <v>591</v>
      </c>
      <c r="AW26" s="352">
        <v>673</v>
      </c>
      <c r="AX26" s="362">
        <v>113.87478849407783</v>
      </c>
      <c r="AY26" s="356">
        <v>82</v>
      </c>
      <c r="AZ26" s="363" t="e">
        <f t="shared" si="3"/>
        <v>#REF!</v>
      </c>
      <c r="BA26" s="364" t="e">
        <f t="shared" si="3"/>
        <v>#REF!</v>
      </c>
      <c r="BB26" s="364" t="e">
        <f>J26-#REF!</f>
        <v>#REF!</v>
      </c>
      <c r="BC26" s="364" t="e">
        <f>K26-#REF!</f>
        <v>#REF!</v>
      </c>
      <c r="BD26" s="365">
        <v>38</v>
      </c>
      <c r="BE26" s="365">
        <v>39</v>
      </c>
      <c r="BF26" s="366">
        <v>102.6</v>
      </c>
      <c r="BG26" s="367">
        <v>1</v>
      </c>
      <c r="BH26" s="368">
        <v>152</v>
      </c>
      <c r="BI26" s="373">
        <v>156</v>
      </c>
      <c r="BJ26" s="357">
        <v>102.6</v>
      </c>
      <c r="BK26" s="356">
        <v>4</v>
      </c>
      <c r="BL26" s="352">
        <v>573</v>
      </c>
      <c r="BM26" s="352">
        <v>603</v>
      </c>
      <c r="BN26" s="357">
        <v>105.23560209424083</v>
      </c>
      <c r="BO26" s="356">
        <v>30</v>
      </c>
      <c r="BP26" s="352">
        <v>494</v>
      </c>
      <c r="BQ26" s="352">
        <v>520</v>
      </c>
      <c r="BR26" s="357">
        <v>105.26315789473684</v>
      </c>
      <c r="BS26" s="356">
        <v>26</v>
      </c>
      <c r="BT26" s="352">
        <v>463</v>
      </c>
      <c r="BU26" s="352">
        <v>495</v>
      </c>
      <c r="BV26" s="357">
        <v>106.91144708423326</v>
      </c>
      <c r="BW26" s="356">
        <v>32</v>
      </c>
      <c r="BX26" s="352">
        <v>31</v>
      </c>
      <c r="BY26" s="352">
        <v>50</v>
      </c>
      <c r="BZ26" s="357">
        <v>161.30000000000001</v>
      </c>
      <c r="CA26" s="356">
        <v>19</v>
      </c>
      <c r="CB26" s="370">
        <v>3</v>
      </c>
      <c r="CC26" s="352">
        <v>5738.77</v>
      </c>
      <c r="CD26" s="352">
        <v>7175.1</v>
      </c>
      <c r="CE26" s="354">
        <v>125</v>
      </c>
      <c r="CF26" s="356">
        <v>1436.33</v>
      </c>
      <c r="CG26" s="371">
        <v>16</v>
      </c>
      <c r="CH26" s="371">
        <v>10</v>
      </c>
      <c r="CI26" s="355">
        <v>-6</v>
      </c>
    </row>
    <row r="27" spans="1:87" s="372" customFormat="1" ht="30.75" customHeight="1" x14ac:dyDescent="0.35">
      <c r="A27" s="351" t="s">
        <v>534</v>
      </c>
      <c r="B27" s="352">
        <v>999</v>
      </c>
      <c r="C27" s="353">
        <v>1129</v>
      </c>
      <c r="D27" s="354">
        <v>113.01301301301301</v>
      </c>
      <c r="E27" s="355">
        <v>130</v>
      </c>
      <c r="F27" s="352">
        <v>931</v>
      </c>
      <c r="G27" s="352">
        <v>1017</v>
      </c>
      <c r="H27" s="354">
        <v>109.23737916219119</v>
      </c>
      <c r="I27" s="356">
        <v>86</v>
      </c>
      <c r="J27" s="352">
        <v>180</v>
      </c>
      <c r="K27" s="352">
        <v>204</v>
      </c>
      <c r="L27" s="354">
        <v>113.33333333333333</v>
      </c>
      <c r="M27" s="356">
        <v>24</v>
      </c>
      <c r="N27" s="352">
        <v>154</v>
      </c>
      <c r="O27" s="352">
        <v>179</v>
      </c>
      <c r="P27" s="357">
        <v>116.23376623376625</v>
      </c>
      <c r="Q27" s="356">
        <v>25</v>
      </c>
      <c r="R27" s="358">
        <f t="shared" si="0"/>
        <v>17.600000000000001</v>
      </c>
      <c r="S27" s="352">
        <v>0</v>
      </c>
      <c r="T27" s="352">
        <v>0</v>
      </c>
      <c r="U27" s="359" t="s">
        <v>278</v>
      </c>
      <c r="V27" s="355">
        <v>0</v>
      </c>
      <c r="W27" s="360">
        <v>1</v>
      </c>
      <c r="X27" s="352">
        <v>0</v>
      </c>
      <c r="Y27" s="359">
        <v>0</v>
      </c>
      <c r="Z27" s="355">
        <v>-1</v>
      </c>
      <c r="AA27" s="354" t="e">
        <f>ROUND(#REF!/J27*100,1)</f>
        <v>#REF!</v>
      </c>
      <c r="AB27" s="354" t="e">
        <f>ROUND(#REF!/K27*100,1)</f>
        <v>#REF!</v>
      </c>
      <c r="AC27" s="354" t="e">
        <f t="shared" si="1"/>
        <v>#REF!</v>
      </c>
      <c r="AD27" s="356">
        <v>14</v>
      </c>
      <c r="AE27" s="356">
        <v>10</v>
      </c>
      <c r="AF27" s="361">
        <f t="shared" si="2"/>
        <v>16</v>
      </c>
      <c r="AG27" s="361">
        <f t="shared" si="2"/>
        <v>12</v>
      </c>
      <c r="AH27" s="356">
        <v>2</v>
      </c>
      <c r="AI27" s="356">
        <v>2</v>
      </c>
      <c r="AJ27" s="352">
        <v>106</v>
      </c>
      <c r="AK27" s="360">
        <v>120</v>
      </c>
      <c r="AL27" s="359">
        <v>113.20754716981132</v>
      </c>
      <c r="AM27" s="356">
        <v>14</v>
      </c>
      <c r="AN27" s="356">
        <v>84</v>
      </c>
      <c r="AO27" s="356">
        <v>120</v>
      </c>
      <c r="AP27" s="356">
        <v>142.85714285714286</v>
      </c>
      <c r="AQ27" s="356">
        <v>36</v>
      </c>
      <c r="AR27" s="352">
        <v>100</v>
      </c>
      <c r="AS27" s="352">
        <v>62</v>
      </c>
      <c r="AT27" s="357">
        <v>62</v>
      </c>
      <c r="AU27" s="355">
        <v>-38</v>
      </c>
      <c r="AV27" s="352">
        <v>877</v>
      </c>
      <c r="AW27" s="352">
        <v>947</v>
      </c>
      <c r="AX27" s="362">
        <v>107.98175598631698</v>
      </c>
      <c r="AY27" s="356">
        <v>70</v>
      </c>
      <c r="AZ27" s="363" t="e">
        <f t="shared" si="3"/>
        <v>#REF!</v>
      </c>
      <c r="BA27" s="364" t="e">
        <f t="shared" si="3"/>
        <v>#REF!</v>
      </c>
      <c r="BB27" s="364" t="e">
        <f>J27-#REF!</f>
        <v>#REF!</v>
      </c>
      <c r="BC27" s="364" t="e">
        <f>K27-#REF!</f>
        <v>#REF!</v>
      </c>
      <c r="BD27" s="365">
        <v>65</v>
      </c>
      <c r="BE27" s="365">
        <v>57</v>
      </c>
      <c r="BF27" s="366">
        <v>87.7</v>
      </c>
      <c r="BG27" s="367">
        <v>-8</v>
      </c>
      <c r="BH27" s="368">
        <v>206</v>
      </c>
      <c r="BI27" s="373">
        <v>270</v>
      </c>
      <c r="BJ27" s="357">
        <v>131.1</v>
      </c>
      <c r="BK27" s="356">
        <v>64</v>
      </c>
      <c r="BL27" s="352">
        <v>711</v>
      </c>
      <c r="BM27" s="352">
        <v>778</v>
      </c>
      <c r="BN27" s="357">
        <v>109.42334739803094</v>
      </c>
      <c r="BO27" s="356">
        <v>67</v>
      </c>
      <c r="BP27" s="352">
        <v>673</v>
      </c>
      <c r="BQ27" s="352">
        <v>695</v>
      </c>
      <c r="BR27" s="357">
        <v>103.26894502228828</v>
      </c>
      <c r="BS27" s="356">
        <v>22</v>
      </c>
      <c r="BT27" s="352">
        <v>634</v>
      </c>
      <c r="BU27" s="352">
        <v>644</v>
      </c>
      <c r="BV27" s="357">
        <v>101.57728706624604</v>
      </c>
      <c r="BW27" s="356">
        <v>10</v>
      </c>
      <c r="BX27" s="352">
        <v>25</v>
      </c>
      <c r="BY27" s="352">
        <v>84</v>
      </c>
      <c r="BZ27" s="374">
        <v>336</v>
      </c>
      <c r="CA27" s="356">
        <v>59</v>
      </c>
      <c r="CB27" s="370">
        <v>0</v>
      </c>
      <c r="CC27" s="352">
        <v>6557.84</v>
      </c>
      <c r="CD27" s="352">
        <v>7141.71</v>
      </c>
      <c r="CE27" s="354">
        <v>108.9</v>
      </c>
      <c r="CF27" s="356">
        <v>583.86999999999989</v>
      </c>
      <c r="CG27" s="371">
        <v>27</v>
      </c>
      <c r="CH27" s="371">
        <v>8</v>
      </c>
      <c r="CI27" s="355">
        <v>-19</v>
      </c>
    </row>
    <row r="28" spans="1:87" s="372" customFormat="1" ht="30.75" customHeight="1" x14ac:dyDescent="0.35">
      <c r="A28" s="351" t="s">
        <v>535</v>
      </c>
      <c r="B28" s="352">
        <v>1715</v>
      </c>
      <c r="C28" s="353">
        <v>1745</v>
      </c>
      <c r="D28" s="354">
        <v>101.74927113702623</v>
      </c>
      <c r="E28" s="355">
        <v>30</v>
      </c>
      <c r="F28" s="352">
        <v>885</v>
      </c>
      <c r="G28" s="352">
        <v>948</v>
      </c>
      <c r="H28" s="354">
        <v>107.11864406779661</v>
      </c>
      <c r="I28" s="356">
        <v>63</v>
      </c>
      <c r="J28" s="352">
        <v>167</v>
      </c>
      <c r="K28" s="352">
        <v>129</v>
      </c>
      <c r="L28" s="354">
        <v>77.245508982035929</v>
      </c>
      <c r="M28" s="356">
        <v>-38</v>
      </c>
      <c r="N28" s="352">
        <v>113</v>
      </c>
      <c r="O28" s="352">
        <v>103</v>
      </c>
      <c r="P28" s="357">
        <v>91.150442477876098</v>
      </c>
      <c r="Q28" s="356">
        <v>-10</v>
      </c>
      <c r="R28" s="358">
        <f t="shared" si="0"/>
        <v>10.9</v>
      </c>
      <c r="S28" s="352">
        <v>1</v>
      </c>
      <c r="T28" s="352">
        <v>2</v>
      </c>
      <c r="U28" s="359" t="s">
        <v>278</v>
      </c>
      <c r="V28" s="355">
        <v>1</v>
      </c>
      <c r="W28" s="360">
        <v>1</v>
      </c>
      <c r="X28" s="352">
        <v>6</v>
      </c>
      <c r="Y28" s="357">
        <v>600</v>
      </c>
      <c r="Z28" s="355">
        <v>5</v>
      </c>
      <c r="AA28" s="354" t="e">
        <f>ROUND(#REF!/J28*100,1)</f>
        <v>#REF!</v>
      </c>
      <c r="AB28" s="354" t="e">
        <f>ROUND(#REF!/K28*100,1)</f>
        <v>#REF!</v>
      </c>
      <c r="AC28" s="354" t="e">
        <f t="shared" si="1"/>
        <v>#REF!</v>
      </c>
      <c r="AD28" s="356">
        <v>10</v>
      </c>
      <c r="AE28" s="356">
        <v>4</v>
      </c>
      <c r="AF28" s="361">
        <f t="shared" si="2"/>
        <v>13</v>
      </c>
      <c r="AG28" s="361">
        <f t="shared" si="2"/>
        <v>7</v>
      </c>
      <c r="AH28" s="356">
        <v>3</v>
      </c>
      <c r="AI28" s="356">
        <v>3</v>
      </c>
      <c r="AJ28" s="352">
        <v>114</v>
      </c>
      <c r="AK28" s="360">
        <v>121</v>
      </c>
      <c r="AL28" s="359">
        <v>106.14035087719299</v>
      </c>
      <c r="AM28" s="356">
        <v>7</v>
      </c>
      <c r="AN28" s="356">
        <v>0</v>
      </c>
      <c r="AO28" s="356">
        <v>0</v>
      </c>
      <c r="AP28" s="356" t="s">
        <v>278</v>
      </c>
      <c r="AQ28" s="356">
        <v>0</v>
      </c>
      <c r="AR28" s="352">
        <v>96</v>
      </c>
      <c r="AS28" s="352">
        <v>103</v>
      </c>
      <c r="AT28" s="357">
        <v>107.29166666666667</v>
      </c>
      <c r="AU28" s="355">
        <v>7</v>
      </c>
      <c r="AV28" s="352">
        <v>813</v>
      </c>
      <c r="AW28" s="352">
        <v>893</v>
      </c>
      <c r="AX28" s="362">
        <v>109.840098400984</v>
      </c>
      <c r="AY28" s="356">
        <v>80</v>
      </c>
      <c r="AZ28" s="363" t="e">
        <f t="shared" si="3"/>
        <v>#REF!</v>
      </c>
      <c r="BA28" s="364" t="e">
        <f t="shared" si="3"/>
        <v>#REF!</v>
      </c>
      <c r="BB28" s="364" t="e">
        <f>J28-#REF!</f>
        <v>#REF!</v>
      </c>
      <c r="BC28" s="364" t="e">
        <f>K28-#REF!</f>
        <v>#REF!</v>
      </c>
      <c r="BD28" s="365">
        <v>71</v>
      </c>
      <c r="BE28" s="365">
        <v>61</v>
      </c>
      <c r="BF28" s="366">
        <v>85.9</v>
      </c>
      <c r="BG28" s="367">
        <v>-10</v>
      </c>
      <c r="BH28" s="368">
        <v>400</v>
      </c>
      <c r="BI28" s="373">
        <v>426</v>
      </c>
      <c r="BJ28" s="357">
        <v>106.5</v>
      </c>
      <c r="BK28" s="356">
        <v>26</v>
      </c>
      <c r="BL28" s="352">
        <v>1443</v>
      </c>
      <c r="BM28" s="352">
        <v>1520</v>
      </c>
      <c r="BN28" s="357">
        <v>105.33610533610533</v>
      </c>
      <c r="BO28" s="356">
        <v>77</v>
      </c>
      <c r="BP28" s="352">
        <v>688</v>
      </c>
      <c r="BQ28" s="352">
        <v>751</v>
      </c>
      <c r="BR28" s="357">
        <v>109.15697674418605</v>
      </c>
      <c r="BS28" s="356">
        <v>63</v>
      </c>
      <c r="BT28" s="352">
        <v>637</v>
      </c>
      <c r="BU28" s="352">
        <v>696</v>
      </c>
      <c r="BV28" s="357">
        <v>109.26216640502355</v>
      </c>
      <c r="BW28" s="356">
        <v>59</v>
      </c>
      <c r="BX28" s="352">
        <v>237</v>
      </c>
      <c r="BY28" s="352">
        <v>294</v>
      </c>
      <c r="BZ28" s="357">
        <v>124.1</v>
      </c>
      <c r="CA28" s="356">
        <v>57</v>
      </c>
      <c r="CB28" s="370">
        <v>0</v>
      </c>
      <c r="CC28" s="352">
        <v>4734.95</v>
      </c>
      <c r="CD28" s="352">
        <v>6019.73</v>
      </c>
      <c r="CE28" s="354">
        <v>127.1</v>
      </c>
      <c r="CF28" s="356">
        <v>1284.7799999999997</v>
      </c>
      <c r="CG28" s="371">
        <v>3</v>
      </c>
      <c r="CH28" s="371">
        <v>3</v>
      </c>
      <c r="CI28" s="355">
        <v>0</v>
      </c>
    </row>
    <row r="29" spans="1:87" s="372" customFormat="1" ht="30.75" customHeight="1" x14ac:dyDescent="0.35">
      <c r="A29" s="351" t="s">
        <v>537</v>
      </c>
      <c r="B29" s="352">
        <v>1340</v>
      </c>
      <c r="C29" s="353">
        <v>1396</v>
      </c>
      <c r="D29" s="354">
        <v>104.17910447761194</v>
      </c>
      <c r="E29" s="355">
        <v>56</v>
      </c>
      <c r="F29" s="352">
        <v>897</v>
      </c>
      <c r="G29" s="352">
        <v>894</v>
      </c>
      <c r="H29" s="354">
        <v>99.665551839464882</v>
      </c>
      <c r="I29" s="356">
        <v>-3</v>
      </c>
      <c r="J29" s="352">
        <v>118</v>
      </c>
      <c r="K29" s="352">
        <v>106</v>
      </c>
      <c r="L29" s="354">
        <v>89.830508474576277</v>
      </c>
      <c r="M29" s="356">
        <v>-12</v>
      </c>
      <c r="N29" s="352">
        <v>102</v>
      </c>
      <c r="O29" s="352">
        <v>93</v>
      </c>
      <c r="P29" s="357">
        <v>91.17647058823529</v>
      </c>
      <c r="Q29" s="356">
        <v>-9</v>
      </c>
      <c r="R29" s="358">
        <f t="shared" si="0"/>
        <v>10.4</v>
      </c>
      <c r="S29" s="352">
        <v>0</v>
      </c>
      <c r="T29" s="352">
        <v>0</v>
      </c>
      <c r="U29" s="359" t="s">
        <v>278</v>
      </c>
      <c r="V29" s="355">
        <v>0</v>
      </c>
      <c r="W29" s="360">
        <v>3</v>
      </c>
      <c r="X29" s="352">
        <v>0</v>
      </c>
      <c r="Y29" s="359">
        <v>0</v>
      </c>
      <c r="Z29" s="355">
        <v>-3</v>
      </c>
      <c r="AA29" s="354" t="e">
        <f>ROUND(#REF!/J29*100,1)</f>
        <v>#REF!</v>
      </c>
      <c r="AB29" s="354" t="e">
        <f>ROUND(#REF!/K29*100,1)</f>
        <v>#REF!</v>
      </c>
      <c r="AC29" s="354" t="e">
        <f t="shared" si="1"/>
        <v>#REF!</v>
      </c>
      <c r="AD29" s="356">
        <v>9</v>
      </c>
      <c r="AE29" s="356">
        <v>6</v>
      </c>
      <c r="AF29" s="361">
        <f t="shared" si="2"/>
        <v>11</v>
      </c>
      <c r="AG29" s="361">
        <f t="shared" si="2"/>
        <v>9</v>
      </c>
      <c r="AH29" s="356">
        <v>2</v>
      </c>
      <c r="AI29" s="356">
        <v>3</v>
      </c>
      <c r="AJ29" s="352">
        <v>67</v>
      </c>
      <c r="AK29" s="360">
        <v>82</v>
      </c>
      <c r="AL29" s="357">
        <v>122.38805970149254</v>
      </c>
      <c r="AM29" s="356">
        <v>15</v>
      </c>
      <c r="AN29" s="356">
        <v>0</v>
      </c>
      <c r="AO29" s="356">
        <v>1</v>
      </c>
      <c r="AP29" s="356" t="s">
        <v>278</v>
      </c>
      <c r="AQ29" s="356">
        <v>1</v>
      </c>
      <c r="AR29" s="352">
        <v>115</v>
      </c>
      <c r="AS29" s="352">
        <v>31</v>
      </c>
      <c r="AT29" s="357">
        <v>26.956521739130434</v>
      </c>
      <c r="AU29" s="355">
        <v>-84</v>
      </c>
      <c r="AV29" s="352">
        <v>868</v>
      </c>
      <c r="AW29" s="352">
        <v>871</v>
      </c>
      <c r="AX29" s="362">
        <v>100.34562211981566</v>
      </c>
      <c r="AY29" s="356">
        <v>3</v>
      </c>
      <c r="AZ29" s="363" t="e">
        <f t="shared" si="3"/>
        <v>#REF!</v>
      </c>
      <c r="BA29" s="364" t="e">
        <f t="shared" si="3"/>
        <v>#REF!</v>
      </c>
      <c r="BB29" s="364" t="e">
        <f>J29-#REF!</f>
        <v>#REF!</v>
      </c>
      <c r="BC29" s="364" t="e">
        <f>K29-#REF!</f>
        <v>#REF!</v>
      </c>
      <c r="BD29" s="365">
        <v>57</v>
      </c>
      <c r="BE29" s="365">
        <v>73</v>
      </c>
      <c r="BF29" s="366">
        <v>128.1</v>
      </c>
      <c r="BG29" s="367">
        <v>16</v>
      </c>
      <c r="BH29" s="368">
        <v>211</v>
      </c>
      <c r="BI29" s="373">
        <v>227</v>
      </c>
      <c r="BJ29" s="357">
        <v>107.6</v>
      </c>
      <c r="BK29" s="356">
        <v>16</v>
      </c>
      <c r="BL29" s="352">
        <v>1073</v>
      </c>
      <c r="BM29" s="352">
        <v>1104</v>
      </c>
      <c r="BN29" s="357">
        <v>102.88909599254427</v>
      </c>
      <c r="BO29" s="356">
        <v>31</v>
      </c>
      <c r="BP29" s="352">
        <v>635</v>
      </c>
      <c r="BQ29" s="352">
        <v>612</v>
      </c>
      <c r="BR29" s="357">
        <v>96.377952755905511</v>
      </c>
      <c r="BS29" s="356">
        <v>-23</v>
      </c>
      <c r="BT29" s="352">
        <v>610</v>
      </c>
      <c r="BU29" s="352">
        <v>581</v>
      </c>
      <c r="BV29" s="357">
        <v>95.245901639344268</v>
      </c>
      <c r="BW29" s="356">
        <v>-29</v>
      </c>
      <c r="BX29" s="352">
        <v>89</v>
      </c>
      <c r="BY29" s="352">
        <v>112</v>
      </c>
      <c r="BZ29" s="374">
        <v>125.8</v>
      </c>
      <c r="CA29" s="356">
        <v>23</v>
      </c>
      <c r="CB29" s="370">
        <v>9</v>
      </c>
      <c r="CC29" s="352">
        <v>5171.55</v>
      </c>
      <c r="CD29" s="352">
        <v>6809.82</v>
      </c>
      <c r="CE29" s="354">
        <v>131.69999999999999</v>
      </c>
      <c r="CF29" s="356">
        <v>1638.2699999999995</v>
      </c>
      <c r="CG29" s="371">
        <v>7</v>
      </c>
      <c r="CH29" s="371">
        <v>5</v>
      </c>
      <c r="CI29" s="355">
        <v>-2</v>
      </c>
    </row>
    <row r="30" spans="1:87" s="372" customFormat="1" ht="30.75" customHeight="1" x14ac:dyDescent="0.35">
      <c r="A30" s="351" t="s">
        <v>539</v>
      </c>
      <c r="B30" s="352">
        <v>1622</v>
      </c>
      <c r="C30" s="353">
        <v>1785</v>
      </c>
      <c r="D30" s="354">
        <v>110.04932182490752</v>
      </c>
      <c r="E30" s="355">
        <v>163</v>
      </c>
      <c r="F30" s="352">
        <v>1021</v>
      </c>
      <c r="G30" s="352">
        <v>1016</v>
      </c>
      <c r="H30" s="354">
        <v>99.510284035259545</v>
      </c>
      <c r="I30" s="356">
        <v>-5</v>
      </c>
      <c r="J30" s="352">
        <v>145</v>
      </c>
      <c r="K30" s="352">
        <v>164</v>
      </c>
      <c r="L30" s="354">
        <v>113.10344827586208</v>
      </c>
      <c r="M30" s="356">
        <v>19</v>
      </c>
      <c r="N30" s="352">
        <v>95</v>
      </c>
      <c r="O30" s="352">
        <v>130</v>
      </c>
      <c r="P30" s="357">
        <v>136.84210526315789</v>
      </c>
      <c r="Q30" s="356">
        <v>35</v>
      </c>
      <c r="R30" s="358">
        <f t="shared" si="0"/>
        <v>12.8</v>
      </c>
      <c r="S30" s="352">
        <v>1</v>
      </c>
      <c r="T30" s="352">
        <v>0</v>
      </c>
      <c r="U30" s="375">
        <v>0</v>
      </c>
      <c r="V30" s="355">
        <v>-1</v>
      </c>
      <c r="W30" s="360">
        <v>2</v>
      </c>
      <c r="X30" s="352">
        <v>0</v>
      </c>
      <c r="Y30" s="357">
        <v>0</v>
      </c>
      <c r="Z30" s="355">
        <v>-2</v>
      </c>
      <c r="AA30" s="354" t="e">
        <f>ROUND(#REF!/J30*100,1)</f>
        <v>#REF!</v>
      </c>
      <c r="AB30" s="354" t="e">
        <f>ROUND(#REF!/K30*100,1)</f>
        <v>#REF!</v>
      </c>
      <c r="AC30" s="354" t="e">
        <f t="shared" si="1"/>
        <v>#REF!</v>
      </c>
      <c r="AD30" s="356">
        <v>15</v>
      </c>
      <c r="AE30" s="356">
        <v>12</v>
      </c>
      <c r="AF30" s="361">
        <f t="shared" si="2"/>
        <v>16</v>
      </c>
      <c r="AG30" s="361">
        <f t="shared" si="2"/>
        <v>14</v>
      </c>
      <c r="AH30" s="356">
        <v>1</v>
      </c>
      <c r="AI30" s="356">
        <v>2</v>
      </c>
      <c r="AJ30" s="352">
        <v>94</v>
      </c>
      <c r="AK30" s="360">
        <v>86</v>
      </c>
      <c r="AL30" s="357">
        <v>91.489361702127653</v>
      </c>
      <c r="AM30" s="356">
        <v>-8</v>
      </c>
      <c r="AN30" s="356">
        <v>27</v>
      </c>
      <c r="AO30" s="356">
        <v>70</v>
      </c>
      <c r="AP30" s="356">
        <v>259.25925925925924</v>
      </c>
      <c r="AQ30" s="356">
        <v>43</v>
      </c>
      <c r="AR30" s="352">
        <v>41</v>
      </c>
      <c r="AS30" s="352">
        <v>63</v>
      </c>
      <c r="AT30" s="359">
        <v>153.65853658536585</v>
      </c>
      <c r="AU30" s="355">
        <v>22</v>
      </c>
      <c r="AV30" s="352">
        <v>971</v>
      </c>
      <c r="AW30" s="352">
        <v>983</v>
      </c>
      <c r="AX30" s="362">
        <v>101.23583934088569</v>
      </c>
      <c r="AY30" s="356">
        <v>12</v>
      </c>
      <c r="AZ30" s="363" t="e">
        <f t="shared" si="3"/>
        <v>#REF!</v>
      </c>
      <c r="BA30" s="364" t="e">
        <f t="shared" si="3"/>
        <v>#REF!</v>
      </c>
      <c r="BB30" s="364" t="e">
        <f>J30-#REF!</f>
        <v>#REF!</v>
      </c>
      <c r="BC30" s="364" t="e">
        <f>K30-#REF!</f>
        <v>#REF!</v>
      </c>
      <c r="BD30" s="365">
        <v>72</v>
      </c>
      <c r="BE30" s="365">
        <v>72</v>
      </c>
      <c r="BF30" s="366">
        <v>100</v>
      </c>
      <c r="BG30" s="367">
        <v>0</v>
      </c>
      <c r="BH30" s="368">
        <v>246</v>
      </c>
      <c r="BI30" s="373">
        <v>250</v>
      </c>
      <c r="BJ30" s="357">
        <v>101.6</v>
      </c>
      <c r="BK30" s="356">
        <v>4</v>
      </c>
      <c r="BL30" s="352">
        <v>1401</v>
      </c>
      <c r="BM30" s="352">
        <v>1517</v>
      </c>
      <c r="BN30" s="357">
        <v>108.27980014275518</v>
      </c>
      <c r="BO30" s="356">
        <v>116</v>
      </c>
      <c r="BP30" s="352">
        <v>800</v>
      </c>
      <c r="BQ30" s="352">
        <v>751</v>
      </c>
      <c r="BR30" s="357">
        <v>93.875</v>
      </c>
      <c r="BS30" s="356">
        <v>-49</v>
      </c>
      <c r="BT30" s="352">
        <v>767</v>
      </c>
      <c r="BU30" s="352">
        <v>713</v>
      </c>
      <c r="BV30" s="357">
        <v>92.959582790091261</v>
      </c>
      <c r="BW30" s="356">
        <v>-54</v>
      </c>
      <c r="BX30" s="352">
        <v>77</v>
      </c>
      <c r="BY30" s="352">
        <v>83</v>
      </c>
      <c r="BZ30" s="357">
        <v>107.8</v>
      </c>
      <c r="CA30" s="356">
        <v>6</v>
      </c>
      <c r="CB30" s="370">
        <v>8</v>
      </c>
      <c r="CC30" s="352">
        <v>6471.82</v>
      </c>
      <c r="CD30" s="352">
        <v>7133.73</v>
      </c>
      <c r="CE30" s="354">
        <v>110.2</v>
      </c>
      <c r="CF30" s="356">
        <v>661.90999999999985</v>
      </c>
      <c r="CG30" s="371">
        <v>10</v>
      </c>
      <c r="CH30" s="371">
        <v>9</v>
      </c>
      <c r="CI30" s="355">
        <v>-1</v>
      </c>
    </row>
    <row r="31" spans="1:87" s="372" customFormat="1" ht="30.75" customHeight="1" x14ac:dyDescent="0.35">
      <c r="A31" s="351" t="s">
        <v>541</v>
      </c>
      <c r="B31" s="352">
        <v>1169</v>
      </c>
      <c r="C31" s="353">
        <v>1169</v>
      </c>
      <c r="D31" s="354">
        <v>100</v>
      </c>
      <c r="E31" s="355">
        <v>0</v>
      </c>
      <c r="F31" s="352">
        <v>1006</v>
      </c>
      <c r="G31" s="352">
        <v>1008</v>
      </c>
      <c r="H31" s="354">
        <v>100.19880715705764</v>
      </c>
      <c r="I31" s="356">
        <v>2</v>
      </c>
      <c r="J31" s="352">
        <v>110</v>
      </c>
      <c r="K31" s="352">
        <v>83</v>
      </c>
      <c r="L31" s="354">
        <v>75.454545454545453</v>
      </c>
      <c r="M31" s="356">
        <v>-27</v>
      </c>
      <c r="N31" s="352">
        <v>90</v>
      </c>
      <c r="O31" s="352">
        <v>73</v>
      </c>
      <c r="P31" s="357">
        <v>81.111111111111114</v>
      </c>
      <c r="Q31" s="356">
        <v>-17</v>
      </c>
      <c r="R31" s="358">
        <f t="shared" si="0"/>
        <v>7.2</v>
      </c>
      <c r="S31" s="352">
        <v>0</v>
      </c>
      <c r="T31" s="352">
        <v>0</v>
      </c>
      <c r="U31" s="359" t="s">
        <v>278</v>
      </c>
      <c r="V31" s="355">
        <v>0</v>
      </c>
      <c r="W31" s="360">
        <v>0</v>
      </c>
      <c r="X31" s="352">
        <v>0</v>
      </c>
      <c r="Y31" s="359" t="s">
        <v>278</v>
      </c>
      <c r="Z31" s="355">
        <v>0</v>
      </c>
      <c r="AA31" s="354" t="e">
        <f>ROUND(#REF!/J31*100,1)</f>
        <v>#REF!</v>
      </c>
      <c r="AB31" s="354" t="e">
        <f>ROUND(#REF!/K31*100,1)</f>
        <v>#REF!</v>
      </c>
      <c r="AC31" s="354" t="e">
        <f t="shared" si="1"/>
        <v>#REF!</v>
      </c>
      <c r="AD31" s="356">
        <v>13</v>
      </c>
      <c r="AE31" s="356">
        <v>10</v>
      </c>
      <c r="AF31" s="361">
        <f t="shared" si="2"/>
        <v>13</v>
      </c>
      <c r="AG31" s="361">
        <f t="shared" si="2"/>
        <v>14</v>
      </c>
      <c r="AH31" s="356">
        <v>0</v>
      </c>
      <c r="AI31" s="356">
        <v>4</v>
      </c>
      <c r="AJ31" s="352">
        <v>60</v>
      </c>
      <c r="AK31" s="360">
        <v>44</v>
      </c>
      <c r="AL31" s="357">
        <v>73.333333333333329</v>
      </c>
      <c r="AM31" s="356">
        <v>-16</v>
      </c>
      <c r="AN31" s="356">
        <v>59</v>
      </c>
      <c r="AO31" s="356">
        <v>20</v>
      </c>
      <c r="AP31" s="356">
        <v>33.898305084745758</v>
      </c>
      <c r="AQ31" s="356">
        <v>-39</v>
      </c>
      <c r="AR31" s="352">
        <v>46</v>
      </c>
      <c r="AS31" s="352">
        <v>4</v>
      </c>
      <c r="AT31" s="357">
        <v>8.695652173913043</v>
      </c>
      <c r="AU31" s="355">
        <v>-42</v>
      </c>
      <c r="AV31" s="352">
        <v>930</v>
      </c>
      <c r="AW31" s="352">
        <v>980</v>
      </c>
      <c r="AX31" s="362">
        <v>105.3763440860215</v>
      </c>
      <c r="AY31" s="356">
        <v>50</v>
      </c>
      <c r="AZ31" s="363" t="e">
        <f t="shared" si="3"/>
        <v>#REF!</v>
      </c>
      <c r="BA31" s="364" t="e">
        <f t="shared" si="3"/>
        <v>#REF!</v>
      </c>
      <c r="BB31" s="364" t="e">
        <f>J31-#REF!</f>
        <v>#REF!</v>
      </c>
      <c r="BC31" s="364" t="e">
        <f>K31-#REF!</f>
        <v>#REF!</v>
      </c>
      <c r="BD31" s="365">
        <v>56</v>
      </c>
      <c r="BE31" s="365">
        <v>60</v>
      </c>
      <c r="BF31" s="366">
        <v>107.1</v>
      </c>
      <c r="BG31" s="367">
        <v>4</v>
      </c>
      <c r="BH31" s="368">
        <v>192</v>
      </c>
      <c r="BI31" s="373">
        <v>167</v>
      </c>
      <c r="BJ31" s="357">
        <v>87</v>
      </c>
      <c r="BK31" s="356">
        <v>-25</v>
      </c>
      <c r="BL31" s="352">
        <v>946</v>
      </c>
      <c r="BM31" s="352">
        <v>917</v>
      </c>
      <c r="BN31" s="357">
        <v>96.934460887949257</v>
      </c>
      <c r="BO31" s="356">
        <v>-29</v>
      </c>
      <c r="BP31" s="352">
        <v>801</v>
      </c>
      <c r="BQ31" s="352">
        <v>776</v>
      </c>
      <c r="BR31" s="357">
        <v>96.878901373283398</v>
      </c>
      <c r="BS31" s="356">
        <v>-25</v>
      </c>
      <c r="BT31" s="352">
        <v>759</v>
      </c>
      <c r="BU31" s="352">
        <v>746</v>
      </c>
      <c r="BV31" s="357">
        <v>98.287220026350468</v>
      </c>
      <c r="BW31" s="356">
        <v>-13</v>
      </c>
      <c r="BX31" s="352">
        <v>66</v>
      </c>
      <c r="BY31" s="352">
        <v>89</v>
      </c>
      <c r="BZ31" s="357">
        <v>134.80000000000001</v>
      </c>
      <c r="CA31" s="356">
        <v>23</v>
      </c>
      <c r="CB31" s="370">
        <v>1</v>
      </c>
      <c r="CC31" s="352">
        <v>6885.91</v>
      </c>
      <c r="CD31" s="352">
        <v>8569.66</v>
      </c>
      <c r="CE31" s="354">
        <v>124.5</v>
      </c>
      <c r="CF31" s="356">
        <v>1683.75</v>
      </c>
      <c r="CG31" s="371">
        <v>12</v>
      </c>
      <c r="CH31" s="371">
        <v>9</v>
      </c>
      <c r="CI31" s="355">
        <v>-3</v>
      </c>
    </row>
    <row r="32" spans="1:87" s="377" customFormat="1" ht="30.75" customHeight="1" x14ac:dyDescent="0.35">
      <c r="A32" s="351" t="s">
        <v>543</v>
      </c>
      <c r="B32" s="352">
        <v>1687</v>
      </c>
      <c r="C32" s="353">
        <v>1918</v>
      </c>
      <c r="D32" s="354">
        <v>113.69294605809128</v>
      </c>
      <c r="E32" s="355">
        <v>231</v>
      </c>
      <c r="F32" s="352">
        <v>1123</v>
      </c>
      <c r="G32" s="352">
        <v>1280</v>
      </c>
      <c r="H32" s="354">
        <v>113.98040961709705</v>
      </c>
      <c r="I32" s="356">
        <v>157</v>
      </c>
      <c r="J32" s="352">
        <v>288</v>
      </c>
      <c r="K32" s="352">
        <v>197</v>
      </c>
      <c r="L32" s="354">
        <v>68.402777777777786</v>
      </c>
      <c r="M32" s="356">
        <v>-91</v>
      </c>
      <c r="N32" s="352">
        <v>182</v>
      </c>
      <c r="O32" s="352">
        <v>164</v>
      </c>
      <c r="P32" s="357">
        <v>90.109890109890117</v>
      </c>
      <c r="Q32" s="356">
        <v>-18</v>
      </c>
      <c r="R32" s="358">
        <f t="shared" si="0"/>
        <v>12.8</v>
      </c>
      <c r="S32" s="352">
        <v>1</v>
      </c>
      <c r="T32" s="352">
        <v>0</v>
      </c>
      <c r="U32" s="359" t="s">
        <v>278</v>
      </c>
      <c r="V32" s="355">
        <v>-1</v>
      </c>
      <c r="W32" s="360">
        <v>1</v>
      </c>
      <c r="X32" s="352">
        <v>0</v>
      </c>
      <c r="Y32" s="359">
        <v>0</v>
      </c>
      <c r="Z32" s="355">
        <v>-1</v>
      </c>
      <c r="AA32" s="354" t="e">
        <f>ROUND(#REF!/J32*100,1)</f>
        <v>#REF!</v>
      </c>
      <c r="AB32" s="354" t="e">
        <f>ROUND(#REF!/K32*100,1)</f>
        <v>#REF!</v>
      </c>
      <c r="AC32" s="354" t="e">
        <f t="shared" si="1"/>
        <v>#REF!</v>
      </c>
      <c r="AD32" s="356">
        <v>13</v>
      </c>
      <c r="AE32" s="356">
        <v>3</v>
      </c>
      <c r="AF32" s="361">
        <f t="shared" si="2"/>
        <v>18</v>
      </c>
      <c r="AG32" s="361">
        <f t="shared" si="2"/>
        <v>8</v>
      </c>
      <c r="AH32" s="356">
        <v>5</v>
      </c>
      <c r="AI32" s="356">
        <v>5</v>
      </c>
      <c r="AJ32" s="352">
        <v>69</v>
      </c>
      <c r="AK32" s="360">
        <v>81</v>
      </c>
      <c r="AL32" s="357">
        <v>117.39130434782609</v>
      </c>
      <c r="AM32" s="356">
        <v>12</v>
      </c>
      <c r="AN32" s="356">
        <v>60</v>
      </c>
      <c r="AO32" s="356">
        <v>75</v>
      </c>
      <c r="AP32" s="356">
        <v>125</v>
      </c>
      <c r="AQ32" s="356">
        <v>15</v>
      </c>
      <c r="AR32" s="352">
        <v>37</v>
      </c>
      <c r="AS32" s="352">
        <v>79</v>
      </c>
      <c r="AT32" s="359">
        <v>213.51351351351352</v>
      </c>
      <c r="AU32" s="355">
        <v>42</v>
      </c>
      <c r="AV32" s="352">
        <v>1030</v>
      </c>
      <c r="AW32" s="352">
        <v>1198</v>
      </c>
      <c r="AX32" s="362">
        <v>116.31067961165049</v>
      </c>
      <c r="AY32" s="356">
        <v>168</v>
      </c>
      <c r="AZ32" s="363" t="e">
        <f t="shared" si="3"/>
        <v>#REF!</v>
      </c>
      <c r="BA32" s="364" t="e">
        <f t="shared" si="3"/>
        <v>#REF!</v>
      </c>
      <c r="BB32" s="364" t="e">
        <f>J32-#REF!</f>
        <v>#REF!</v>
      </c>
      <c r="BC32" s="364" t="e">
        <f>K32-#REF!</f>
        <v>#REF!</v>
      </c>
      <c r="BD32" s="365">
        <v>118</v>
      </c>
      <c r="BE32" s="365">
        <v>79</v>
      </c>
      <c r="BF32" s="366">
        <v>66.900000000000006</v>
      </c>
      <c r="BG32" s="367">
        <v>-39</v>
      </c>
      <c r="BH32" s="368">
        <v>375</v>
      </c>
      <c r="BI32" s="373">
        <v>311</v>
      </c>
      <c r="BJ32" s="357">
        <v>82.9</v>
      </c>
      <c r="BK32" s="356">
        <v>-64</v>
      </c>
      <c r="BL32" s="352">
        <v>1236</v>
      </c>
      <c r="BM32" s="352">
        <v>1460</v>
      </c>
      <c r="BN32" s="357">
        <v>118.12297734627832</v>
      </c>
      <c r="BO32" s="356">
        <v>224</v>
      </c>
      <c r="BP32" s="352">
        <v>783</v>
      </c>
      <c r="BQ32" s="352">
        <v>858</v>
      </c>
      <c r="BR32" s="357">
        <v>109.57854406130268</v>
      </c>
      <c r="BS32" s="356">
        <v>75</v>
      </c>
      <c r="BT32" s="352">
        <v>684</v>
      </c>
      <c r="BU32" s="352">
        <v>779</v>
      </c>
      <c r="BV32" s="357">
        <v>113.88888888888889</v>
      </c>
      <c r="BW32" s="356">
        <v>95</v>
      </c>
      <c r="BX32" s="352">
        <v>65</v>
      </c>
      <c r="BY32" s="352">
        <v>94</v>
      </c>
      <c r="BZ32" s="357">
        <v>144.6</v>
      </c>
      <c r="CA32" s="356">
        <v>29</v>
      </c>
      <c r="CB32" s="370">
        <v>0</v>
      </c>
      <c r="CC32" s="352">
        <v>5621.55</v>
      </c>
      <c r="CD32" s="352">
        <v>6132.98</v>
      </c>
      <c r="CE32" s="354">
        <v>109.1</v>
      </c>
      <c r="CF32" s="356">
        <v>511.42999999999938</v>
      </c>
      <c r="CG32" s="371">
        <v>12</v>
      </c>
      <c r="CH32" s="371">
        <v>9</v>
      </c>
      <c r="CI32" s="355">
        <v>-3</v>
      </c>
    </row>
    <row r="33" spans="1:87" s="372" customFormat="1" ht="30.75" customHeight="1" x14ac:dyDescent="0.35">
      <c r="A33" s="351" t="s">
        <v>545</v>
      </c>
      <c r="B33" s="352">
        <v>1721</v>
      </c>
      <c r="C33" s="353">
        <v>1915</v>
      </c>
      <c r="D33" s="354">
        <v>111.27251597908192</v>
      </c>
      <c r="E33" s="355">
        <v>194</v>
      </c>
      <c r="F33" s="352">
        <v>930</v>
      </c>
      <c r="G33" s="352">
        <v>1118</v>
      </c>
      <c r="H33" s="354">
        <v>120.21505376344086</v>
      </c>
      <c r="I33" s="356">
        <v>188</v>
      </c>
      <c r="J33" s="352">
        <v>242</v>
      </c>
      <c r="K33" s="352">
        <v>197</v>
      </c>
      <c r="L33" s="354">
        <v>81.40495867768594</v>
      </c>
      <c r="M33" s="356">
        <v>-45</v>
      </c>
      <c r="N33" s="352">
        <v>195</v>
      </c>
      <c r="O33" s="352">
        <v>160</v>
      </c>
      <c r="P33" s="374">
        <v>82.051282051282044</v>
      </c>
      <c r="Q33" s="356">
        <v>-35</v>
      </c>
      <c r="R33" s="358">
        <f t="shared" si="0"/>
        <v>14.3</v>
      </c>
      <c r="S33" s="352">
        <v>0</v>
      </c>
      <c r="T33" s="352">
        <v>0</v>
      </c>
      <c r="U33" s="359" t="s">
        <v>278</v>
      </c>
      <c r="V33" s="355">
        <v>0</v>
      </c>
      <c r="W33" s="360">
        <v>0</v>
      </c>
      <c r="X33" s="352">
        <v>1</v>
      </c>
      <c r="Y33" s="359" t="s">
        <v>278</v>
      </c>
      <c r="Z33" s="355">
        <v>1</v>
      </c>
      <c r="AA33" s="354" t="e">
        <f>ROUND(#REF!/J33*100,1)</f>
        <v>#REF!</v>
      </c>
      <c r="AB33" s="354" t="e">
        <f>ROUND(#REF!/K33*100,1)</f>
        <v>#REF!</v>
      </c>
      <c r="AC33" s="354" t="e">
        <f t="shared" si="1"/>
        <v>#REF!</v>
      </c>
      <c r="AD33" s="356">
        <v>6</v>
      </c>
      <c r="AE33" s="356">
        <v>12</v>
      </c>
      <c r="AF33" s="361">
        <f t="shared" si="2"/>
        <v>8</v>
      </c>
      <c r="AG33" s="361">
        <f t="shared" si="2"/>
        <v>14</v>
      </c>
      <c r="AH33" s="356">
        <v>2</v>
      </c>
      <c r="AI33" s="356">
        <v>2</v>
      </c>
      <c r="AJ33" s="352">
        <v>38</v>
      </c>
      <c r="AK33" s="360">
        <v>44</v>
      </c>
      <c r="AL33" s="359">
        <v>115.78947368421053</v>
      </c>
      <c r="AM33" s="356">
        <v>6</v>
      </c>
      <c r="AN33" s="356">
        <v>0</v>
      </c>
      <c r="AO33" s="356">
        <v>0</v>
      </c>
      <c r="AP33" s="356" t="s">
        <v>278</v>
      </c>
      <c r="AQ33" s="356">
        <v>0</v>
      </c>
      <c r="AR33" s="352">
        <v>5</v>
      </c>
      <c r="AS33" s="352">
        <v>5</v>
      </c>
      <c r="AT33" s="357">
        <v>100</v>
      </c>
      <c r="AU33" s="355">
        <v>0</v>
      </c>
      <c r="AV33" s="352">
        <v>862</v>
      </c>
      <c r="AW33" s="352">
        <v>1051</v>
      </c>
      <c r="AX33" s="362">
        <v>121.92575406032482</v>
      </c>
      <c r="AY33" s="356">
        <v>189</v>
      </c>
      <c r="AZ33" s="363" t="e">
        <f t="shared" si="3"/>
        <v>#REF!</v>
      </c>
      <c r="BA33" s="364" t="e">
        <f t="shared" si="3"/>
        <v>#REF!</v>
      </c>
      <c r="BB33" s="364" t="e">
        <f>J33-#REF!</f>
        <v>#REF!</v>
      </c>
      <c r="BC33" s="364" t="e">
        <f>K33-#REF!</f>
        <v>#REF!</v>
      </c>
      <c r="BD33" s="365">
        <v>105</v>
      </c>
      <c r="BE33" s="365">
        <v>121</v>
      </c>
      <c r="BF33" s="366">
        <v>115.2</v>
      </c>
      <c r="BG33" s="367">
        <v>16</v>
      </c>
      <c r="BH33" s="368">
        <v>419</v>
      </c>
      <c r="BI33" s="373">
        <v>407</v>
      </c>
      <c r="BJ33" s="357">
        <v>97.1</v>
      </c>
      <c r="BK33" s="356">
        <v>-12</v>
      </c>
      <c r="BL33" s="352">
        <v>1396</v>
      </c>
      <c r="BM33" s="352">
        <v>1576</v>
      </c>
      <c r="BN33" s="357">
        <v>112.89398280802291</v>
      </c>
      <c r="BO33" s="356">
        <v>180</v>
      </c>
      <c r="BP33" s="352">
        <v>657</v>
      </c>
      <c r="BQ33" s="352">
        <v>817</v>
      </c>
      <c r="BR33" s="357">
        <v>124.35312024353121</v>
      </c>
      <c r="BS33" s="356">
        <v>160</v>
      </c>
      <c r="BT33" s="352">
        <v>622</v>
      </c>
      <c r="BU33" s="352">
        <v>732</v>
      </c>
      <c r="BV33" s="357">
        <v>117.68488745980707</v>
      </c>
      <c r="BW33" s="356">
        <v>110</v>
      </c>
      <c r="BX33" s="352">
        <v>119</v>
      </c>
      <c r="BY33" s="352">
        <v>164</v>
      </c>
      <c r="BZ33" s="357">
        <v>137.80000000000001</v>
      </c>
      <c r="CA33" s="356">
        <v>45</v>
      </c>
      <c r="CB33" s="370">
        <v>2</v>
      </c>
      <c r="CC33" s="352">
        <v>6760.5</v>
      </c>
      <c r="CD33" s="352">
        <v>7323.98</v>
      </c>
      <c r="CE33" s="354">
        <v>108.3</v>
      </c>
      <c r="CF33" s="356">
        <v>563.47999999999956</v>
      </c>
      <c r="CG33" s="371">
        <v>6</v>
      </c>
      <c r="CH33" s="371">
        <v>5</v>
      </c>
      <c r="CI33" s="355">
        <v>-1</v>
      </c>
    </row>
    <row r="34" spans="1:87" s="372" customFormat="1" ht="30.75" customHeight="1" x14ac:dyDescent="0.35">
      <c r="A34" s="351" t="s">
        <v>547</v>
      </c>
      <c r="B34" s="352">
        <v>1032</v>
      </c>
      <c r="C34" s="353">
        <v>1048</v>
      </c>
      <c r="D34" s="354">
        <v>101.55038759689923</v>
      </c>
      <c r="E34" s="355">
        <v>16</v>
      </c>
      <c r="F34" s="352">
        <v>967</v>
      </c>
      <c r="G34" s="352">
        <v>987</v>
      </c>
      <c r="H34" s="354">
        <v>102.06825232678386</v>
      </c>
      <c r="I34" s="356">
        <v>20</v>
      </c>
      <c r="J34" s="352">
        <v>115</v>
      </c>
      <c r="K34" s="352">
        <v>138</v>
      </c>
      <c r="L34" s="354">
        <v>120</v>
      </c>
      <c r="M34" s="356">
        <v>23</v>
      </c>
      <c r="N34" s="352">
        <v>82</v>
      </c>
      <c r="O34" s="352">
        <v>117</v>
      </c>
      <c r="P34" s="374">
        <v>142.6829268292683</v>
      </c>
      <c r="Q34" s="356">
        <v>35</v>
      </c>
      <c r="R34" s="358">
        <f t="shared" si="0"/>
        <v>11.9</v>
      </c>
      <c r="S34" s="352">
        <v>0</v>
      </c>
      <c r="T34" s="352">
        <v>0</v>
      </c>
      <c r="U34" s="359" t="s">
        <v>278</v>
      </c>
      <c r="V34" s="355">
        <v>0</v>
      </c>
      <c r="W34" s="360">
        <v>0</v>
      </c>
      <c r="X34" s="352">
        <v>1</v>
      </c>
      <c r="Y34" s="359" t="s">
        <v>278</v>
      </c>
      <c r="Z34" s="355">
        <v>1</v>
      </c>
      <c r="AA34" s="354" t="e">
        <f>ROUND(#REF!/J34*100,1)</f>
        <v>#REF!</v>
      </c>
      <c r="AB34" s="354" t="e">
        <f>ROUND(#REF!/K34*100,1)</f>
        <v>#REF!</v>
      </c>
      <c r="AC34" s="354" t="e">
        <f t="shared" si="1"/>
        <v>#REF!</v>
      </c>
      <c r="AD34" s="356">
        <v>8</v>
      </c>
      <c r="AE34" s="356">
        <v>17</v>
      </c>
      <c r="AF34" s="361">
        <f t="shared" si="2"/>
        <v>8</v>
      </c>
      <c r="AG34" s="361">
        <f t="shared" si="2"/>
        <v>20</v>
      </c>
      <c r="AH34" s="356">
        <v>0</v>
      </c>
      <c r="AI34" s="356">
        <v>3</v>
      </c>
      <c r="AJ34" s="352">
        <v>22</v>
      </c>
      <c r="AK34" s="360">
        <v>71</v>
      </c>
      <c r="AL34" s="359">
        <v>322.72727272727269</v>
      </c>
      <c r="AM34" s="356">
        <v>49</v>
      </c>
      <c r="AN34" s="356">
        <v>0</v>
      </c>
      <c r="AO34" s="356">
        <v>25</v>
      </c>
      <c r="AP34" s="356">
        <v>0</v>
      </c>
      <c r="AQ34" s="356">
        <v>25</v>
      </c>
      <c r="AR34" s="352">
        <v>23</v>
      </c>
      <c r="AS34" s="352">
        <v>5</v>
      </c>
      <c r="AT34" s="357">
        <v>21.739130434782609</v>
      </c>
      <c r="AU34" s="355">
        <v>-18</v>
      </c>
      <c r="AV34" s="352">
        <v>708</v>
      </c>
      <c r="AW34" s="352">
        <v>884</v>
      </c>
      <c r="AX34" s="362">
        <v>124.85875706214688</v>
      </c>
      <c r="AY34" s="356">
        <v>176</v>
      </c>
      <c r="AZ34" s="363" t="e">
        <f t="shared" si="3"/>
        <v>#REF!</v>
      </c>
      <c r="BA34" s="364" t="e">
        <f t="shared" si="3"/>
        <v>#REF!</v>
      </c>
      <c r="BB34" s="364" t="e">
        <f>J34-#REF!</f>
        <v>#REF!</v>
      </c>
      <c r="BC34" s="364" t="e">
        <f>K34-#REF!</f>
        <v>#REF!</v>
      </c>
      <c r="BD34" s="365">
        <v>38</v>
      </c>
      <c r="BE34" s="365">
        <v>43</v>
      </c>
      <c r="BF34" s="366">
        <v>113.2</v>
      </c>
      <c r="BG34" s="367">
        <v>5</v>
      </c>
      <c r="BH34" s="368">
        <v>168</v>
      </c>
      <c r="BI34" s="373">
        <v>169</v>
      </c>
      <c r="BJ34" s="357">
        <v>100.6</v>
      </c>
      <c r="BK34" s="356">
        <v>1</v>
      </c>
      <c r="BL34" s="352">
        <v>750</v>
      </c>
      <c r="BM34" s="352">
        <v>766</v>
      </c>
      <c r="BN34" s="357">
        <v>102.13333333333334</v>
      </c>
      <c r="BO34" s="356">
        <v>16</v>
      </c>
      <c r="BP34" s="352">
        <v>722</v>
      </c>
      <c r="BQ34" s="352">
        <v>728</v>
      </c>
      <c r="BR34" s="357">
        <v>100.83102493074792</v>
      </c>
      <c r="BS34" s="356">
        <v>6</v>
      </c>
      <c r="BT34" s="352">
        <v>661</v>
      </c>
      <c r="BU34" s="352">
        <v>638</v>
      </c>
      <c r="BV34" s="357">
        <v>96.520423600605142</v>
      </c>
      <c r="BW34" s="356">
        <v>-23</v>
      </c>
      <c r="BX34" s="352">
        <v>52</v>
      </c>
      <c r="BY34" s="352">
        <v>48</v>
      </c>
      <c r="BZ34" s="357">
        <v>92.3</v>
      </c>
      <c r="CA34" s="356">
        <v>-4</v>
      </c>
      <c r="CB34" s="370">
        <v>0</v>
      </c>
      <c r="CC34" s="352">
        <v>5177.28</v>
      </c>
      <c r="CD34" s="352">
        <v>6364.58</v>
      </c>
      <c r="CE34" s="354">
        <v>122.9</v>
      </c>
      <c r="CF34" s="356">
        <v>1187.3000000000002</v>
      </c>
      <c r="CG34" s="371">
        <v>14</v>
      </c>
      <c r="CH34" s="371">
        <v>15</v>
      </c>
      <c r="CI34" s="355">
        <v>1</v>
      </c>
    </row>
    <row r="35" spans="1:87" s="372" customFormat="1" ht="30.75" customHeight="1" x14ac:dyDescent="0.35">
      <c r="A35" s="351" t="s">
        <v>548</v>
      </c>
      <c r="B35" s="352">
        <v>909</v>
      </c>
      <c r="C35" s="353">
        <v>1057</v>
      </c>
      <c r="D35" s="354">
        <v>116.28162816281629</v>
      </c>
      <c r="E35" s="355">
        <v>148</v>
      </c>
      <c r="F35" s="352">
        <v>469</v>
      </c>
      <c r="G35" s="352">
        <v>594</v>
      </c>
      <c r="H35" s="354">
        <v>126.65245202558634</v>
      </c>
      <c r="I35" s="356">
        <v>125</v>
      </c>
      <c r="J35" s="352">
        <v>94</v>
      </c>
      <c r="K35" s="352">
        <v>114</v>
      </c>
      <c r="L35" s="354">
        <v>121.27659574468086</v>
      </c>
      <c r="M35" s="356">
        <v>20</v>
      </c>
      <c r="N35" s="352">
        <v>27</v>
      </c>
      <c r="O35" s="352">
        <v>45</v>
      </c>
      <c r="P35" s="374">
        <v>166.66666666666669</v>
      </c>
      <c r="Q35" s="356">
        <v>18</v>
      </c>
      <c r="R35" s="358">
        <f t="shared" si="0"/>
        <v>7.6</v>
      </c>
      <c r="S35" s="352">
        <v>1</v>
      </c>
      <c r="T35" s="352">
        <v>0</v>
      </c>
      <c r="U35" s="359" t="s">
        <v>278</v>
      </c>
      <c r="V35" s="355">
        <v>-1</v>
      </c>
      <c r="W35" s="360">
        <v>0</v>
      </c>
      <c r="X35" s="352">
        <v>0</v>
      </c>
      <c r="Y35" s="359" t="s">
        <v>278</v>
      </c>
      <c r="Z35" s="355">
        <v>0</v>
      </c>
      <c r="AA35" s="354" t="e">
        <f>ROUND(#REF!/J35*100,1)</f>
        <v>#REF!</v>
      </c>
      <c r="AB35" s="354" t="e">
        <f>ROUND(#REF!/K35*100,1)</f>
        <v>#REF!</v>
      </c>
      <c r="AC35" s="354" t="e">
        <f t="shared" si="1"/>
        <v>#REF!</v>
      </c>
      <c r="AD35" s="356">
        <v>3</v>
      </c>
      <c r="AE35" s="356">
        <v>2</v>
      </c>
      <c r="AF35" s="361">
        <f t="shared" si="2"/>
        <v>3</v>
      </c>
      <c r="AG35" s="361">
        <f t="shared" si="2"/>
        <v>5</v>
      </c>
      <c r="AH35" s="356">
        <v>0</v>
      </c>
      <c r="AI35" s="356">
        <v>3</v>
      </c>
      <c r="AJ35" s="352">
        <v>63</v>
      </c>
      <c r="AK35" s="360">
        <v>34</v>
      </c>
      <c r="AL35" s="357">
        <v>53.968253968253968</v>
      </c>
      <c r="AM35" s="356">
        <v>-29</v>
      </c>
      <c r="AN35" s="356">
        <v>61</v>
      </c>
      <c r="AO35" s="356">
        <v>21</v>
      </c>
      <c r="AP35" s="356">
        <v>34.42622950819672</v>
      </c>
      <c r="AQ35" s="356">
        <v>-40</v>
      </c>
      <c r="AR35" s="352">
        <v>102</v>
      </c>
      <c r="AS35" s="352">
        <v>104</v>
      </c>
      <c r="AT35" s="357">
        <v>101.96078431372548</v>
      </c>
      <c r="AU35" s="355">
        <v>2</v>
      </c>
      <c r="AV35" s="352">
        <v>409</v>
      </c>
      <c r="AW35" s="352">
        <v>572</v>
      </c>
      <c r="AX35" s="362">
        <v>139.85330073349633</v>
      </c>
      <c r="AY35" s="356">
        <v>163</v>
      </c>
      <c r="AZ35" s="363" t="e">
        <f t="shared" si="3"/>
        <v>#REF!</v>
      </c>
      <c r="BA35" s="364" t="e">
        <f t="shared" si="3"/>
        <v>#REF!</v>
      </c>
      <c r="BB35" s="364" t="e">
        <f>J35-#REF!</f>
        <v>#REF!</v>
      </c>
      <c r="BC35" s="364" t="e">
        <f>K35-#REF!</f>
        <v>#REF!</v>
      </c>
      <c r="BD35" s="365">
        <v>44</v>
      </c>
      <c r="BE35" s="365">
        <v>32</v>
      </c>
      <c r="BF35" s="366">
        <v>72.7</v>
      </c>
      <c r="BG35" s="367">
        <v>-12</v>
      </c>
      <c r="BH35" s="368">
        <v>141</v>
      </c>
      <c r="BI35" s="373">
        <v>107</v>
      </c>
      <c r="BJ35" s="357">
        <v>75.900000000000006</v>
      </c>
      <c r="BK35" s="356">
        <v>-34</v>
      </c>
      <c r="BL35" s="352">
        <v>735</v>
      </c>
      <c r="BM35" s="352">
        <v>831</v>
      </c>
      <c r="BN35" s="357">
        <v>113.06122448979592</v>
      </c>
      <c r="BO35" s="356">
        <v>96</v>
      </c>
      <c r="BP35" s="352">
        <v>375</v>
      </c>
      <c r="BQ35" s="352">
        <v>441</v>
      </c>
      <c r="BR35" s="357">
        <v>117.6</v>
      </c>
      <c r="BS35" s="356">
        <v>66</v>
      </c>
      <c r="BT35" s="352">
        <v>341</v>
      </c>
      <c r="BU35" s="352">
        <v>415</v>
      </c>
      <c r="BV35" s="357">
        <v>121.7008797653959</v>
      </c>
      <c r="BW35" s="356">
        <v>74</v>
      </c>
      <c r="BX35" s="352">
        <v>49</v>
      </c>
      <c r="BY35" s="352">
        <v>13</v>
      </c>
      <c r="BZ35" s="357">
        <v>26.5</v>
      </c>
      <c r="CA35" s="356">
        <v>-36</v>
      </c>
      <c r="CB35" s="370">
        <v>4</v>
      </c>
      <c r="CC35" s="352">
        <v>4819.1000000000004</v>
      </c>
      <c r="CD35" s="352">
        <v>6730.77</v>
      </c>
      <c r="CE35" s="354">
        <v>139.69999999999999</v>
      </c>
      <c r="CF35" s="356">
        <v>1911.67</v>
      </c>
      <c r="CG35" s="371">
        <v>8</v>
      </c>
      <c r="CH35" s="371">
        <v>34</v>
      </c>
      <c r="CI35" s="355">
        <v>26</v>
      </c>
    </row>
    <row r="36" spans="1:87" s="378" customFormat="1" ht="30.75" customHeight="1" x14ac:dyDescent="0.35">
      <c r="A36" s="351" t="s">
        <v>549</v>
      </c>
      <c r="B36" s="352">
        <v>1222</v>
      </c>
      <c r="C36" s="353">
        <v>1264</v>
      </c>
      <c r="D36" s="354">
        <v>103.43698854337153</v>
      </c>
      <c r="E36" s="355">
        <v>42</v>
      </c>
      <c r="F36" s="352">
        <v>926</v>
      </c>
      <c r="G36" s="352">
        <v>1071</v>
      </c>
      <c r="H36" s="354">
        <v>115.65874730021599</v>
      </c>
      <c r="I36" s="356">
        <v>145</v>
      </c>
      <c r="J36" s="352">
        <v>225</v>
      </c>
      <c r="K36" s="352">
        <v>255</v>
      </c>
      <c r="L36" s="354">
        <v>113.33333333333333</v>
      </c>
      <c r="M36" s="356">
        <v>30</v>
      </c>
      <c r="N36" s="352">
        <v>135</v>
      </c>
      <c r="O36" s="352">
        <v>217</v>
      </c>
      <c r="P36" s="374">
        <v>160.74074074074073</v>
      </c>
      <c r="Q36" s="356">
        <v>82</v>
      </c>
      <c r="R36" s="358">
        <f t="shared" si="0"/>
        <v>20.3</v>
      </c>
      <c r="S36" s="352">
        <v>0</v>
      </c>
      <c r="T36" s="352">
        <v>0</v>
      </c>
      <c r="U36" s="359" t="s">
        <v>278</v>
      </c>
      <c r="V36" s="355">
        <v>0</v>
      </c>
      <c r="W36" s="360">
        <v>0</v>
      </c>
      <c r="X36" s="352">
        <v>0</v>
      </c>
      <c r="Y36" s="359" t="s">
        <v>278</v>
      </c>
      <c r="Z36" s="355">
        <v>0</v>
      </c>
      <c r="AA36" s="354" t="e">
        <f>ROUND(#REF!/J36*100,1)</f>
        <v>#REF!</v>
      </c>
      <c r="AB36" s="354" t="e">
        <f>ROUND(#REF!/K36*100,1)</f>
        <v>#REF!</v>
      </c>
      <c r="AC36" s="354" t="e">
        <f t="shared" si="1"/>
        <v>#REF!</v>
      </c>
      <c r="AD36" s="356">
        <v>11</v>
      </c>
      <c r="AE36" s="356">
        <v>28</v>
      </c>
      <c r="AF36" s="361">
        <f t="shared" si="2"/>
        <v>12</v>
      </c>
      <c r="AG36" s="361">
        <f t="shared" si="2"/>
        <v>34</v>
      </c>
      <c r="AH36" s="356">
        <v>1</v>
      </c>
      <c r="AI36" s="356">
        <v>6</v>
      </c>
      <c r="AJ36" s="352">
        <v>89</v>
      </c>
      <c r="AK36" s="360">
        <v>119</v>
      </c>
      <c r="AL36" s="359">
        <v>133.70786516853931</v>
      </c>
      <c r="AM36" s="356">
        <v>30</v>
      </c>
      <c r="AN36" s="356">
        <v>0</v>
      </c>
      <c r="AO36" s="356">
        <v>60</v>
      </c>
      <c r="AP36" s="356" t="s">
        <v>278</v>
      </c>
      <c r="AQ36" s="356">
        <v>60</v>
      </c>
      <c r="AR36" s="352">
        <v>159</v>
      </c>
      <c r="AS36" s="352">
        <v>72</v>
      </c>
      <c r="AT36" s="357">
        <v>45.283018867924532</v>
      </c>
      <c r="AU36" s="355">
        <v>-87</v>
      </c>
      <c r="AV36" s="352">
        <v>888</v>
      </c>
      <c r="AW36" s="352">
        <v>1028</v>
      </c>
      <c r="AX36" s="362">
        <v>115.76576576576576</v>
      </c>
      <c r="AY36" s="356">
        <v>140</v>
      </c>
      <c r="AZ36" s="363" t="e">
        <f t="shared" si="3"/>
        <v>#REF!</v>
      </c>
      <c r="BA36" s="364" t="e">
        <f t="shared" si="3"/>
        <v>#REF!</v>
      </c>
      <c r="BB36" s="364" t="e">
        <f>J36-#REF!</f>
        <v>#REF!</v>
      </c>
      <c r="BC36" s="364" t="e">
        <f>K36-#REF!</f>
        <v>#REF!</v>
      </c>
      <c r="BD36" s="365">
        <v>83</v>
      </c>
      <c r="BE36" s="365">
        <v>84</v>
      </c>
      <c r="BF36" s="366">
        <v>101.2</v>
      </c>
      <c r="BG36" s="367">
        <v>1</v>
      </c>
      <c r="BH36" s="368">
        <v>321</v>
      </c>
      <c r="BI36" s="373">
        <v>341</v>
      </c>
      <c r="BJ36" s="357">
        <v>106.2</v>
      </c>
      <c r="BK36" s="356">
        <v>20</v>
      </c>
      <c r="BL36" s="352">
        <v>866</v>
      </c>
      <c r="BM36" s="352">
        <v>858</v>
      </c>
      <c r="BN36" s="357">
        <v>99.07621247113164</v>
      </c>
      <c r="BO36" s="356">
        <v>-8</v>
      </c>
      <c r="BP36" s="352">
        <v>690</v>
      </c>
      <c r="BQ36" s="352">
        <v>710</v>
      </c>
      <c r="BR36" s="357">
        <v>102.89855072463767</v>
      </c>
      <c r="BS36" s="356">
        <v>20</v>
      </c>
      <c r="BT36" s="352">
        <v>672</v>
      </c>
      <c r="BU36" s="352">
        <v>679</v>
      </c>
      <c r="BV36" s="357">
        <v>101.04166666666667</v>
      </c>
      <c r="BW36" s="356">
        <v>7</v>
      </c>
      <c r="BX36" s="352">
        <v>91</v>
      </c>
      <c r="BY36" s="352">
        <v>98</v>
      </c>
      <c r="BZ36" s="357">
        <v>107.7</v>
      </c>
      <c r="CA36" s="356">
        <v>7</v>
      </c>
      <c r="CB36" s="370">
        <v>13</v>
      </c>
      <c r="CC36" s="352">
        <v>6246.07</v>
      </c>
      <c r="CD36" s="352">
        <v>7315.31</v>
      </c>
      <c r="CE36" s="354">
        <v>117.1</v>
      </c>
      <c r="CF36" s="356">
        <v>1069.2400000000007</v>
      </c>
      <c r="CG36" s="371">
        <v>8</v>
      </c>
      <c r="CH36" s="371">
        <v>7</v>
      </c>
      <c r="CI36" s="355">
        <v>-1</v>
      </c>
    </row>
    <row r="37" spans="1:87" s="378" customFormat="1" ht="30.75" customHeight="1" x14ac:dyDescent="0.35">
      <c r="A37" s="351" t="s">
        <v>551</v>
      </c>
      <c r="B37" s="352">
        <v>1081</v>
      </c>
      <c r="C37" s="353">
        <v>1132</v>
      </c>
      <c r="D37" s="354">
        <v>104.71785383903793</v>
      </c>
      <c r="E37" s="355">
        <v>51</v>
      </c>
      <c r="F37" s="352">
        <v>903</v>
      </c>
      <c r="G37" s="352">
        <v>1028</v>
      </c>
      <c r="H37" s="354">
        <v>113.84274640088594</v>
      </c>
      <c r="I37" s="356">
        <v>125</v>
      </c>
      <c r="J37" s="352">
        <v>229</v>
      </c>
      <c r="K37" s="352">
        <v>241</v>
      </c>
      <c r="L37" s="354">
        <v>105.24017467248908</v>
      </c>
      <c r="M37" s="356">
        <v>12</v>
      </c>
      <c r="N37" s="352">
        <v>159</v>
      </c>
      <c r="O37" s="352">
        <v>176</v>
      </c>
      <c r="P37" s="357">
        <v>110.69182389937107</v>
      </c>
      <c r="Q37" s="356">
        <v>17</v>
      </c>
      <c r="R37" s="358">
        <f t="shared" si="0"/>
        <v>17.100000000000001</v>
      </c>
      <c r="S37" s="352">
        <v>0</v>
      </c>
      <c r="T37" s="352">
        <v>0</v>
      </c>
      <c r="U37" s="359" t="s">
        <v>278</v>
      </c>
      <c r="V37" s="355">
        <v>0</v>
      </c>
      <c r="W37" s="360">
        <v>2</v>
      </c>
      <c r="X37" s="352">
        <v>1</v>
      </c>
      <c r="Y37" s="357">
        <v>50</v>
      </c>
      <c r="Z37" s="355">
        <v>-1</v>
      </c>
      <c r="AA37" s="354" t="e">
        <f>ROUND(#REF!/J37*100,1)</f>
        <v>#REF!</v>
      </c>
      <c r="AB37" s="354" t="e">
        <f>ROUND(#REF!/K37*100,1)</f>
        <v>#REF!</v>
      </c>
      <c r="AC37" s="354" t="e">
        <f t="shared" si="1"/>
        <v>#REF!</v>
      </c>
      <c r="AD37" s="356">
        <v>10</v>
      </c>
      <c r="AE37" s="356">
        <v>13</v>
      </c>
      <c r="AF37" s="361">
        <f t="shared" si="2"/>
        <v>13</v>
      </c>
      <c r="AG37" s="361">
        <f t="shared" si="2"/>
        <v>16</v>
      </c>
      <c r="AH37" s="356">
        <v>3</v>
      </c>
      <c r="AI37" s="356">
        <v>3</v>
      </c>
      <c r="AJ37" s="352">
        <v>130</v>
      </c>
      <c r="AK37" s="360">
        <v>122</v>
      </c>
      <c r="AL37" s="357">
        <v>93.84615384615384</v>
      </c>
      <c r="AM37" s="356">
        <v>-8</v>
      </c>
      <c r="AN37" s="356">
        <v>90</v>
      </c>
      <c r="AO37" s="356">
        <v>90</v>
      </c>
      <c r="AP37" s="356">
        <v>100</v>
      </c>
      <c r="AQ37" s="356">
        <v>0</v>
      </c>
      <c r="AR37" s="352">
        <v>46</v>
      </c>
      <c r="AS37" s="352">
        <v>40</v>
      </c>
      <c r="AT37" s="359">
        <v>86.956521739130437</v>
      </c>
      <c r="AU37" s="355">
        <v>-6</v>
      </c>
      <c r="AV37" s="352">
        <v>840</v>
      </c>
      <c r="AW37" s="352">
        <v>995</v>
      </c>
      <c r="AX37" s="362">
        <v>118.45238095238095</v>
      </c>
      <c r="AY37" s="356">
        <v>155</v>
      </c>
      <c r="AZ37" s="363" t="e">
        <f t="shared" si="3"/>
        <v>#REF!</v>
      </c>
      <c r="BA37" s="364" t="e">
        <f t="shared" si="3"/>
        <v>#REF!</v>
      </c>
      <c r="BB37" s="364" t="e">
        <f>J37-#REF!</f>
        <v>#REF!</v>
      </c>
      <c r="BC37" s="364" t="e">
        <f>K37-#REF!</f>
        <v>#REF!</v>
      </c>
      <c r="BD37" s="365">
        <v>70</v>
      </c>
      <c r="BE37" s="365">
        <v>62</v>
      </c>
      <c r="BF37" s="366">
        <v>88.6</v>
      </c>
      <c r="BG37" s="367">
        <v>-8</v>
      </c>
      <c r="BH37" s="368">
        <v>388</v>
      </c>
      <c r="BI37" s="373">
        <v>375</v>
      </c>
      <c r="BJ37" s="357">
        <v>96.6</v>
      </c>
      <c r="BK37" s="356">
        <v>-13</v>
      </c>
      <c r="BL37" s="352">
        <v>746</v>
      </c>
      <c r="BM37" s="352">
        <v>753</v>
      </c>
      <c r="BN37" s="357">
        <v>100.93833780160857</v>
      </c>
      <c r="BO37" s="356">
        <v>7</v>
      </c>
      <c r="BP37" s="352">
        <v>649</v>
      </c>
      <c r="BQ37" s="352">
        <v>725</v>
      </c>
      <c r="BR37" s="357">
        <v>111.71032357473037</v>
      </c>
      <c r="BS37" s="356">
        <v>76</v>
      </c>
      <c r="BT37" s="352">
        <v>596</v>
      </c>
      <c r="BU37" s="352">
        <v>678</v>
      </c>
      <c r="BV37" s="357">
        <v>113.75838926174498</v>
      </c>
      <c r="BW37" s="356">
        <v>82</v>
      </c>
      <c r="BX37" s="352">
        <v>72</v>
      </c>
      <c r="BY37" s="352">
        <v>133</v>
      </c>
      <c r="BZ37" s="374">
        <v>184.7</v>
      </c>
      <c r="CA37" s="356">
        <v>61</v>
      </c>
      <c r="CB37" s="370">
        <v>14</v>
      </c>
      <c r="CC37" s="352">
        <v>6225.99</v>
      </c>
      <c r="CD37" s="352">
        <v>6636.09</v>
      </c>
      <c r="CE37" s="354">
        <v>106.6</v>
      </c>
      <c r="CF37" s="356">
        <v>410.10000000000036</v>
      </c>
      <c r="CG37" s="371">
        <v>9</v>
      </c>
      <c r="CH37" s="371">
        <v>5</v>
      </c>
      <c r="CI37" s="355">
        <v>-4</v>
      </c>
    </row>
    <row r="38" spans="1:87" s="378" customFormat="1" ht="30.75" customHeight="1" x14ac:dyDescent="0.35">
      <c r="A38" s="351" t="s">
        <v>552</v>
      </c>
      <c r="B38" s="352">
        <v>1088</v>
      </c>
      <c r="C38" s="353">
        <v>1001</v>
      </c>
      <c r="D38" s="354">
        <v>92.003676470588232</v>
      </c>
      <c r="E38" s="355">
        <v>-87</v>
      </c>
      <c r="F38" s="352">
        <v>945</v>
      </c>
      <c r="G38" s="352">
        <v>916</v>
      </c>
      <c r="H38" s="354">
        <v>96.931216931216937</v>
      </c>
      <c r="I38" s="356">
        <v>-29</v>
      </c>
      <c r="J38" s="352">
        <v>200</v>
      </c>
      <c r="K38" s="352">
        <v>173</v>
      </c>
      <c r="L38" s="354">
        <v>86.5</v>
      </c>
      <c r="M38" s="356">
        <v>-27</v>
      </c>
      <c r="N38" s="352">
        <v>115</v>
      </c>
      <c r="O38" s="352">
        <v>128</v>
      </c>
      <c r="P38" s="357">
        <v>111.30434782608695</v>
      </c>
      <c r="Q38" s="356">
        <v>13</v>
      </c>
      <c r="R38" s="358">
        <f t="shared" si="0"/>
        <v>14</v>
      </c>
      <c r="S38" s="352">
        <v>0</v>
      </c>
      <c r="T38" s="352">
        <v>0</v>
      </c>
      <c r="U38" s="359" t="s">
        <v>278</v>
      </c>
      <c r="V38" s="355">
        <v>0</v>
      </c>
      <c r="W38" s="360">
        <v>0</v>
      </c>
      <c r="X38" s="352">
        <v>0</v>
      </c>
      <c r="Y38" s="359" t="s">
        <v>278</v>
      </c>
      <c r="Z38" s="355">
        <v>0</v>
      </c>
      <c r="AA38" s="354" t="e">
        <f>ROUND(#REF!/J38*100,1)</f>
        <v>#REF!</v>
      </c>
      <c r="AB38" s="354" t="e">
        <f>ROUND(#REF!/K38*100,1)</f>
        <v>#REF!</v>
      </c>
      <c r="AC38" s="354" t="e">
        <f t="shared" si="1"/>
        <v>#REF!</v>
      </c>
      <c r="AD38" s="356">
        <v>24</v>
      </c>
      <c r="AE38" s="356">
        <v>27</v>
      </c>
      <c r="AF38" s="361">
        <f t="shared" si="2"/>
        <v>31</v>
      </c>
      <c r="AG38" s="361">
        <f t="shared" si="2"/>
        <v>32</v>
      </c>
      <c r="AH38" s="356">
        <v>7</v>
      </c>
      <c r="AI38" s="356">
        <v>5</v>
      </c>
      <c r="AJ38" s="352">
        <v>39</v>
      </c>
      <c r="AK38" s="360">
        <v>37</v>
      </c>
      <c r="AL38" s="357">
        <v>94.871794871794862</v>
      </c>
      <c r="AM38" s="356">
        <v>-2</v>
      </c>
      <c r="AN38" s="356">
        <v>0</v>
      </c>
      <c r="AO38" s="356">
        <v>1</v>
      </c>
      <c r="AP38" s="356" t="s">
        <v>278</v>
      </c>
      <c r="AQ38" s="356">
        <v>1</v>
      </c>
      <c r="AR38" s="352">
        <v>27</v>
      </c>
      <c r="AS38" s="352">
        <v>9</v>
      </c>
      <c r="AT38" s="357">
        <v>33.333333333333329</v>
      </c>
      <c r="AU38" s="355">
        <v>-18</v>
      </c>
      <c r="AV38" s="352">
        <v>839</v>
      </c>
      <c r="AW38" s="352">
        <v>804</v>
      </c>
      <c r="AX38" s="362">
        <v>95.828367103694873</v>
      </c>
      <c r="AY38" s="356">
        <v>-35</v>
      </c>
      <c r="AZ38" s="363" t="e">
        <f t="shared" si="3"/>
        <v>#REF!</v>
      </c>
      <c r="BA38" s="364" t="e">
        <f t="shared" si="3"/>
        <v>#REF!</v>
      </c>
      <c r="BB38" s="364" t="e">
        <f>J38-#REF!</f>
        <v>#REF!</v>
      </c>
      <c r="BC38" s="364" t="e">
        <f>K38-#REF!</f>
        <v>#REF!</v>
      </c>
      <c r="BD38" s="365">
        <v>70</v>
      </c>
      <c r="BE38" s="365">
        <v>77</v>
      </c>
      <c r="BF38" s="366">
        <v>110</v>
      </c>
      <c r="BG38" s="367">
        <v>7</v>
      </c>
      <c r="BH38" s="368">
        <v>284</v>
      </c>
      <c r="BI38" s="373">
        <v>240</v>
      </c>
      <c r="BJ38" s="357">
        <v>84.5</v>
      </c>
      <c r="BK38" s="356">
        <v>-44</v>
      </c>
      <c r="BL38" s="352">
        <v>653</v>
      </c>
      <c r="BM38" s="352">
        <v>585</v>
      </c>
      <c r="BN38" s="357">
        <v>89.586523736600313</v>
      </c>
      <c r="BO38" s="356">
        <v>-68</v>
      </c>
      <c r="BP38" s="352">
        <v>615</v>
      </c>
      <c r="BQ38" s="352">
        <v>549</v>
      </c>
      <c r="BR38" s="357">
        <v>89.268292682926827</v>
      </c>
      <c r="BS38" s="356">
        <v>-66</v>
      </c>
      <c r="BT38" s="352">
        <v>561</v>
      </c>
      <c r="BU38" s="352">
        <v>465</v>
      </c>
      <c r="BV38" s="357">
        <v>82.887700534759361</v>
      </c>
      <c r="BW38" s="356">
        <v>-96</v>
      </c>
      <c r="BX38" s="352">
        <v>59</v>
      </c>
      <c r="BY38" s="352">
        <v>75</v>
      </c>
      <c r="BZ38" s="357">
        <v>127.1</v>
      </c>
      <c r="CA38" s="356">
        <v>16</v>
      </c>
      <c r="CB38" s="370">
        <v>24</v>
      </c>
      <c r="CC38" s="352">
        <v>6843.88</v>
      </c>
      <c r="CD38" s="352">
        <v>7395.57</v>
      </c>
      <c r="CE38" s="354">
        <v>108.1</v>
      </c>
      <c r="CF38" s="356">
        <v>551.6899999999996</v>
      </c>
      <c r="CG38" s="371">
        <v>10</v>
      </c>
      <c r="CH38" s="371">
        <v>7</v>
      </c>
      <c r="CI38" s="355">
        <v>-3</v>
      </c>
    </row>
    <row r="39" spans="1:87" s="378" customFormat="1" ht="30.75" customHeight="1" x14ac:dyDescent="0.35">
      <c r="A39" s="351" t="s">
        <v>553</v>
      </c>
      <c r="B39" s="352">
        <v>13908</v>
      </c>
      <c r="C39" s="353">
        <v>17226</v>
      </c>
      <c r="D39" s="354">
        <v>123.8567730802416</v>
      </c>
      <c r="E39" s="355">
        <v>3318</v>
      </c>
      <c r="F39" s="352">
        <v>2919</v>
      </c>
      <c r="G39" s="352">
        <v>3983</v>
      </c>
      <c r="H39" s="354">
        <v>136.45083932853717</v>
      </c>
      <c r="I39" s="356">
        <v>1064</v>
      </c>
      <c r="J39" s="352">
        <v>1961</v>
      </c>
      <c r="K39" s="352">
        <v>659</v>
      </c>
      <c r="L39" s="354">
        <v>33.605303416624174</v>
      </c>
      <c r="M39" s="356">
        <v>-1302</v>
      </c>
      <c r="N39" s="352">
        <v>679</v>
      </c>
      <c r="O39" s="352">
        <v>503</v>
      </c>
      <c r="P39" s="357">
        <v>74.079528718703983</v>
      </c>
      <c r="Q39" s="356">
        <v>-176</v>
      </c>
      <c r="R39" s="358">
        <f t="shared" si="0"/>
        <v>12.6</v>
      </c>
      <c r="S39" s="352">
        <v>2</v>
      </c>
      <c r="T39" s="352">
        <v>0</v>
      </c>
      <c r="U39" s="375">
        <v>0</v>
      </c>
      <c r="V39" s="355">
        <v>-2</v>
      </c>
      <c r="W39" s="360">
        <v>82</v>
      </c>
      <c r="X39" s="352">
        <v>52</v>
      </c>
      <c r="Y39" s="357">
        <v>63.414634146341463</v>
      </c>
      <c r="Z39" s="355">
        <v>-30</v>
      </c>
      <c r="AA39" s="354" t="e">
        <f>ROUND(#REF!/J39*100,1)</f>
        <v>#REF!</v>
      </c>
      <c r="AB39" s="354" t="e">
        <f>ROUND(#REF!/K39*100,1)</f>
        <v>#REF!</v>
      </c>
      <c r="AC39" s="354" t="e">
        <f t="shared" si="1"/>
        <v>#REF!</v>
      </c>
      <c r="AD39" s="356">
        <v>178</v>
      </c>
      <c r="AE39" s="356">
        <v>63</v>
      </c>
      <c r="AF39" s="361">
        <f t="shared" si="2"/>
        <v>209</v>
      </c>
      <c r="AG39" s="361">
        <f t="shared" si="2"/>
        <v>100</v>
      </c>
      <c r="AH39" s="356">
        <v>31</v>
      </c>
      <c r="AI39" s="356">
        <v>37</v>
      </c>
      <c r="AJ39" s="352">
        <v>153</v>
      </c>
      <c r="AK39" s="360">
        <v>105</v>
      </c>
      <c r="AL39" s="357">
        <v>68.627450980392155</v>
      </c>
      <c r="AM39" s="356">
        <v>-48</v>
      </c>
      <c r="AN39" s="356">
        <v>31</v>
      </c>
      <c r="AO39" s="356">
        <v>20</v>
      </c>
      <c r="AP39" s="356">
        <v>64.516129032258064</v>
      </c>
      <c r="AQ39" s="356">
        <v>-11</v>
      </c>
      <c r="AR39" s="352">
        <v>62</v>
      </c>
      <c r="AS39" s="352">
        <v>16</v>
      </c>
      <c r="AT39" s="357">
        <v>25.806451612903224</v>
      </c>
      <c r="AU39" s="355">
        <v>-46</v>
      </c>
      <c r="AV39" s="352">
        <v>2493</v>
      </c>
      <c r="AW39" s="352">
        <v>3712</v>
      </c>
      <c r="AX39" s="362">
        <v>148.89691135178501</v>
      </c>
      <c r="AY39" s="356">
        <v>1219</v>
      </c>
      <c r="AZ39" s="363" t="e">
        <f t="shared" si="3"/>
        <v>#REF!</v>
      </c>
      <c r="BA39" s="364" t="e">
        <f t="shared" si="3"/>
        <v>#REF!</v>
      </c>
      <c r="BB39" s="364" t="e">
        <f>J39-#REF!</f>
        <v>#REF!</v>
      </c>
      <c r="BC39" s="364" t="e">
        <f>K39-#REF!</f>
        <v>#REF!</v>
      </c>
      <c r="BD39" s="365">
        <v>813</v>
      </c>
      <c r="BE39" s="365">
        <v>898</v>
      </c>
      <c r="BF39" s="366">
        <v>110.5</v>
      </c>
      <c r="BG39" s="367">
        <v>85</v>
      </c>
      <c r="BH39" s="368">
        <v>2886</v>
      </c>
      <c r="BI39" s="373">
        <v>2230</v>
      </c>
      <c r="BJ39" s="357">
        <v>77.3</v>
      </c>
      <c r="BK39" s="356">
        <v>-656</v>
      </c>
      <c r="BL39" s="352">
        <v>12277</v>
      </c>
      <c r="BM39" s="352">
        <v>15514</v>
      </c>
      <c r="BN39" s="357">
        <v>126.36637615052537</v>
      </c>
      <c r="BO39" s="356">
        <v>3237</v>
      </c>
      <c r="BP39" s="352">
        <v>1874</v>
      </c>
      <c r="BQ39" s="352">
        <v>2411</v>
      </c>
      <c r="BR39" s="357">
        <v>128.65528281750267</v>
      </c>
      <c r="BS39" s="356">
        <v>537</v>
      </c>
      <c r="BT39" s="352">
        <v>1699</v>
      </c>
      <c r="BU39" s="352">
        <v>2101</v>
      </c>
      <c r="BV39" s="357">
        <v>123.66097704532078</v>
      </c>
      <c r="BW39" s="356">
        <v>402</v>
      </c>
      <c r="BX39" s="352">
        <v>418</v>
      </c>
      <c r="BY39" s="352">
        <v>792</v>
      </c>
      <c r="BZ39" s="357">
        <v>189.5</v>
      </c>
      <c r="CA39" s="356">
        <v>374</v>
      </c>
      <c r="CB39" s="370">
        <v>456</v>
      </c>
      <c r="CC39" s="352">
        <v>7332.3</v>
      </c>
      <c r="CD39" s="352">
        <v>8288.5</v>
      </c>
      <c r="CE39" s="354">
        <v>113</v>
      </c>
      <c r="CF39" s="356">
        <v>956.19999999999982</v>
      </c>
      <c r="CG39" s="371">
        <v>4</v>
      </c>
      <c r="CH39" s="371">
        <v>3</v>
      </c>
      <c r="CI39" s="355">
        <v>-1</v>
      </c>
    </row>
    <row r="40" spans="1:87" ht="17.399999999999999" x14ac:dyDescent="0.3">
      <c r="Y40" s="379"/>
      <c r="AT40" s="381"/>
    </row>
    <row r="41" spans="1:87" s="382" customFormat="1" ht="17.399999999999999" x14ac:dyDescent="0.3">
      <c r="Y41" s="379"/>
      <c r="AA41" s="383"/>
      <c r="AB41" s="383"/>
      <c r="AC41" s="383"/>
    </row>
    <row r="42" spans="1:87" s="382" customFormat="1" ht="17.399999999999999" x14ac:dyDescent="0.3">
      <c r="Y42" s="379"/>
      <c r="AA42" s="383"/>
      <c r="AB42" s="383"/>
      <c r="AC42" s="383"/>
    </row>
    <row r="43" spans="1:87" s="382" customFormat="1" ht="17.399999999999999" x14ac:dyDescent="0.3">
      <c r="Y43" s="379"/>
      <c r="AA43" s="383"/>
      <c r="AB43" s="383"/>
      <c r="AC43" s="383"/>
    </row>
    <row r="44" spans="1:87" s="382" customFormat="1" ht="17.399999999999999" x14ac:dyDescent="0.3">
      <c r="Y44" s="379"/>
      <c r="AA44" s="383"/>
      <c r="AB44" s="383"/>
      <c r="AC44" s="383"/>
    </row>
    <row r="45" spans="1:87" s="382" customFormat="1" ht="17.399999999999999" x14ac:dyDescent="0.3">
      <c r="Y45" s="379"/>
      <c r="AA45" s="383"/>
      <c r="AB45" s="383"/>
      <c r="AC45" s="383"/>
    </row>
    <row r="46" spans="1:87" s="382" customFormat="1" ht="17.399999999999999" x14ac:dyDescent="0.3">
      <c r="Y46" s="379"/>
      <c r="AA46" s="383"/>
      <c r="AB46" s="383"/>
      <c r="AC46" s="383"/>
    </row>
    <row r="47" spans="1:87" ht="17.399999999999999" x14ac:dyDescent="0.3">
      <c r="Y47" s="379"/>
    </row>
  </sheetData>
  <mergeCells count="91">
    <mergeCell ref="A3:A7"/>
    <mergeCell ref="B3:E5"/>
    <mergeCell ref="F3:I5"/>
    <mergeCell ref="J3:M5"/>
    <mergeCell ref="N3:Q5"/>
    <mergeCell ref="N6:N7"/>
    <mergeCell ref="O6:O7"/>
    <mergeCell ref="P6:Q6"/>
    <mergeCell ref="AZ3:BA5"/>
    <mergeCell ref="BB3:BC5"/>
    <mergeCell ref="AD3:AG5"/>
    <mergeCell ref="G6:G7"/>
    <mergeCell ref="H6:I6"/>
    <mergeCell ref="J6:J7"/>
    <mergeCell ref="K6:K7"/>
    <mergeCell ref="L6:M6"/>
    <mergeCell ref="AI6:AI7"/>
    <mergeCell ref="W6:W7"/>
    <mergeCell ref="AA6:AA7"/>
    <mergeCell ref="AD6:AD7"/>
    <mergeCell ref="AE6:AE7"/>
    <mergeCell ref="AH6:AH7"/>
    <mergeCell ref="AG6:AG7"/>
    <mergeCell ref="BE6:BE7"/>
    <mergeCell ref="BF6:BG6"/>
    <mergeCell ref="BJ6:BK6"/>
    <mergeCell ref="BL6:BL7"/>
    <mergeCell ref="AJ6:AJ7"/>
    <mergeCell ref="AK6:AK7"/>
    <mergeCell ref="AL6:AM6"/>
    <mergeCell ref="AN6:AN7"/>
    <mergeCell ref="BX6:BX7"/>
    <mergeCell ref="BT6:BT7"/>
    <mergeCell ref="BU6:BU7"/>
    <mergeCell ref="BV6:BW6"/>
    <mergeCell ref="BH6:BI6"/>
    <mergeCell ref="A1:M1"/>
    <mergeCell ref="A2:M2"/>
    <mergeCell ref="R3:R7"/>
    <mergeCell ref="S3:Z3"/>
    <mergeCell ref="AA3:AC5"/>
    <mergeCell ref="T6:T7"/>
    <mergeCell ref="U6:V6"/>
    <mergeCell ref="X6:X7"/>
    <mergeCell ref="Y6:Z6"/>
    <mergeCell ref="AB6:AB7"/>
    <mergeCell ref="AC6:AC7"/>
    <mergeCell ref="S6:S7"/>
    <mergeCell ref="B6:B7"/>
    <mergeCell ref="C6:C7"/>
    <mergeCell ref="D6:E6"/>
    <mergeCell ref="F6:F7"/>
    <mergeCell ref="BT3:BW5"/>
    <mergeCell ref="BX3:CB5"/>
    <mergeCell ref="CC3:CF5"/>
    <mergeCell ref="CG3:CI5"/>
    <mergeCell ref="S4:V5"/>
    <mergeCell ref="W4:Z5"/>
    <mergeCell ref="AH3:AI5"/>
    <mergeCell ref="AJ3:AM5"/>
    <mergeCell ref="AN3:AQ5"/>
    <mergeCell ref="AR3:AU5"/>
    <mergeCell ref="AV3:AY5"/>
    <mergeCell ref="BD3:BG5"/>
    <mergeCell ref="BH3:BK5"/>
    <mergeCell ref="BL3:BO5"/>
    <mergeCell ref="BP3:BS5"/>
    <mergeCell ref="AO6:AO7"/>
    <mergeCell ref="AP6:AQ6"/>
    <mergeCell ref="AR6:AR7"/>
    <mergeCell ref="AS6:AS7"/>
    <mergeCell ref="AT6:AU6"/>
    <mergeCell ref="AV6:AV7"/>
    <mergeCell ref="AW6:AW7"/>
    <mergeCell ref="AX6:AY6"/>
    <mergeCell ref="BB6:BC6"/>
    <mergeCell ref="BD6:BD7"/>
    <mergeCell ref="BM6:BM7"/>
    <mergeCell ref="BN6:BO6"/>
    <mergeCell ref="BP6:BP7"/>
    <mergeCell ref="BQ6:BQ7"/>
    <mergeCell ref="BR6:BS6"/>
    <mergeCell ref="CE6:CF6"/>
    <mergeCell ref="CG6:CG7"/>
    <mergeCell ref="CH6:CH7"/>
    <mergeCell ref="CI6:CI7"/>
    <mergeCell ref="BY6:BY7"/>
    <mergeCell ref="BZ6:CA6"/>
    <mergeCell ref="CB6:CB7"/>
    <mergeCell ref="CC6:CC7"/>
    <mergeCell ref="CD6:CD7"/>
  </mergeCells>
  <printOptions verticalCentered="1"/>
  <pageMargins left="0" right="0" top="0" bottom="0" header="0" footer="0"/>
  <pageSetup paperSize="9" scale="53" fitToWidth="6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B47" sqref="B47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402" t="s">
        <v>317</v>
      </c>
      <c r="B1" s="402"/>
      <c r="C1" s="402"/>
    </row>
    <row r="2" spans="1:5" ht="20.25" customHeight="1" x14ac:dyDescent="0.3">
      <c r="B2" s="402" t="s">
        <v>89</v>
      </c>
      <c r="C2" s="402"/>
    </row>
    <row r="4" spans="1:5" s="77" customFormat="1" ht="79.2" customHeight="1" x14ac:dyDescent="0.3">
      <c r="A4" s="166"/>
      <c r="B4" s="163" t="s">
        <v>90</v>
      </c>
      <c r="C4" s="164" t="s">
        <v>483</v>
      </c>
    </row>
    <row r="5" spans="1:5" ht="31.8" customHeight="1" x14ac:dyDescent="0.3">
      <c r="A5" s="78">
        <v>1</v>
      </c>
      <c r="B5" s="79" t="s">
        <v>280</v>
      </c>
      <c r="C5" s="102">
        <v>1553</v>
      </c>
      <c r="E5" s="98"/>
    </row>
    <row r="6" spans="1:5" ht="31.8" customHeight="1" x14ac:dyDescent="0.3">
      <c r="A6" s="78">
        <v>2</v>
      </c>
      <c r="B6" s="79" t="s">
        <v>281</v>
      </c>
      <c r="C6" s="102">
        <v>248</v>
      </c>
      <c r="E6" s="98"/>
    </row>
    <row r="7" spans="1:5" ht="31.8" customHeight="1" x14ac:dyDescent="0.3">
      <c r="A7" s="78">
        <v>3</v>
      </c>
      <c r="B7" s="79" t="s">
        <v>290</v>
      </c>
      <c r="C7" s="102">
        <v>145</v>
      </c>
      <c r="E7" s="98"/>
    </row>
    <row r="8" spans="1:5" s="80" customFormat="1" ht="31.8" customHeight="1" x14ac:dyDescent="0.3">
      <c r="A8" s="78">
        <v>4</v>
      </c>
      <c r="B8" s="79" t="s">
        <v>282</v>
      </c>
      <c r="C8" s="102">
        <v>113</v>
      </c>
      <c r="E8" s="98"/>
    </row>
    <row r="9" spans="1:5" s="80" customFormat="1" ht="31.8" customHeight="1" x14ac:dyDescent="0.3">
      <c r="A9" s="78">
        <v>5</v>
      </c>
      <c r="B9" s="79" t="s">
        <v>283</v>
      </c>
      <c r="C9" s="102">
        <v>73</v>
      </c>
      <c r="E9" s="98"/>
    </row>
    <row r="10" spans="1:5" s="80" customFormat="1" ht="31.8" customHeight="1" x14ac:dyDescent="0.3">
      <c r="A10" s="78">
        <v>6</v>
      </c>
      <c r="B10" s="79" t="s">
        <v>289</v>
      </c>
      <c r="C10" s="102">
        <v>54</v>
      </c>
      <c r="E10" s="98"/>
    </row>
    <row r="11" spans="1:5" s="80" customFormat="1" ht="31.8" customHeight="1" x14ac:dyDescent="0.3">
      <c r="A11" s="78">
        <v>7</v>
      </c>
      <c r="B11" s="79" t="s">
        <v>294</v>
      </c>
      <c r="C11" s="102">
        <v>51</v>
      </c>
      <c r="E11" s="98"/>
    </row>
    <row r="12" spans="1:5" s="80" customFormat="1" ht="31.8" customHeight="1" x14ac:dyDescent="0.3">
      <c r="A12" s="78">
        <v>8</v>
      </c>
      <c r="B12" s="79" t="s">
        <v>309</v>
      </c>
      <c r="C12" s="102">
        <v>50</v>
      </c>
      <c r="E12" s="98"/>
    </row>
    <row r="13" spans="1:5" s="80" customFormat="1" ht="31.8" customHeight="1" x14ac:dyDescent="0.3">
      <c r="A13" s="78">
        <v>9</v>
      </c>
      <c r="B13" s="79" t="s">
        <v>302</v>
      </c>
      <c r="C13" s="102">
        <v>48</v>
      </c>
      <c r="E13" s="98"/>
    </row>
    <row r="14" spans="1:5" s="80" customFormat="1" ht="31.8" customHeight="1" x14ac:dyDescent="0.3">
      <c r="A14" s="78">
        <v>10</v>
      </c>
      <c r="B14" s="79" t="s">
        <v>299</v>
      </c>
      <c r="C14" s="102">
        <v>48</v>
      </c>
      <c r="E14" s="98"/>
    </row>
    <row r="15" spans="1:5" s="80" customFormat="1" ht="31.8" customHeight="1" x14ac:dyDescent="0.3">
      <c r="A15" s="78">
        <v>11</v>
      </c>
      <c r="B15" s="79" t="s">
        <v>285</v>
      </c>
      <c r="C15" s="102">
        <v>47</v>
      </c>
      <c r="E15" s="98"/>
    </row>
    <row r="16" spans="1:5" s="80" customFormat="1" ht="31.8" customHeight="1" x14ac:dyDescent="0.3">
      <c r="A16" s="78">
        <v>12</v>
      </c>
      <c r="B16" s="79" t="s">
        <v>311</v>
      </c>
      <c r="C16" s="102">
        <v>46</v>
      </c>
      <c r="E16" s="98"/>
    </row>
    <row r="17" spans="1:5" s="80" customFormat="1" ht="31.8" customHeight="1" x14ac:dyDescent="0.3">
      <c r="A17" s="78">
        <v>13</v>
      </c>
      <c r="B17" s="79" t="s">
        <v>284</v>
      </c>
      <c r="C17" s="102">
        <v>44</v>
      </c>
      <c r="E17" s="98"/>
    </row>
    <row r="18" spans="1:5" s="80" customFormat="1" ht="31.8" customHeight="1" x14ac:dyDescent="0.3">
      <c r="A18" s="78">
        <v>14</v>
      </c>
      <c r="B18" s="79" t="s">
        <v>318</v>
      </c>
      <c r="C18" s="102">
        <v>44</v>
      </c>
      <c r="E18" s="98"/>
    </row>
    <row r="19" spans="1:5" s="80" customFormat="1" ht="31.8" customHeight="1" x14ac:dyDescent="0.3">
      <c r="A19" s="78">
        <v>15</v>
      </c>
      <c r="B19" s="79" t="s">
        <v>304</v>
      </c>
      <c r="C19" s="102">
        <v>38</v>
      </c>
      <c r="E19" s="98"/>
    </row>
    <row r="20" spans="1:5" s="80" customFormat="1" ht="31.8" customHeight="1" x14ac:dyDescent="0.3">
      <c r="A20" s="78">
        <v>16</v>
      </c>
      <c r="B20" s="79" t="s">
        <v>313</v>
      </c>
      <c r="C20" s="102">
        <v>38</v>
      </c>
      <c r="E20" s="98"/>
    </row>
    <row r="21" spans="1:5" s="80" customFormat="1" ht="31.8" customHeight="1" x14ac:dyDescent="0.3">
      <c r="A21" s="78">
        <v>17</v>
      </c>
      <c r="B21" s="79" t="s">
        <v>335</v>
      </c>
      <c r="C21" s="102">
        <v>37</v>
      </c>
      <c r="E21" s="98"/>
    </row>
    <row r="22" spans="1:5" s="80" customFormat="1" ht="31.8" customHeight="1" x14ac:dyDescent="0.3">
      <c r="A22" s="78">
        <v>18</v>
      </c>
      <c r="B22" s="79" t="s">
        <v>418</v>
      </c>
      <c r="C22" s="102">
        <v>35</v>
      </c>
      <c r="E22" s="98"/>
    </row>
    <row r="23" spans="1:5" s="80" customFormat="1" ht="31.8" customHeight="1" x14ac:dyDescent="0.3">
      <c r="A23" s="78">
        <v>19</v>
      </c>
      <c r="B23" s="79" t="s">
        <v>286</v>
      </c>
      <c r="C23" s="102">
        <v>34</v>
      </c>
      <c r="E23" s="98"/>
    </row>
    <row r="24" spans="1:5" s="80" customFormat="1" ht="31.8" customHeight="1" x14ac:dyDescent="0.3">
      <c r="A24" s="78">
        <v>20</v>
      </c>
      <c r="B24" s="79" t="s">
        <v>305</v>
      </c>
      <c r="C24" s="102">
        <v>30</v>
      </c>
      <c r="E24" s="98"/>
    </row>
    <row r="25" spans="1:5" s="80" customFormat="1" ht="31.8" customHeight="1" x14ac:dyDescent="0.3">
      <c r="A25" s="78">
        <v>21</v>
      </c>
      <c r="B25" s="79" t="s">
        <v>312</v>
      </c>
      <c r="C25" s="102">
        <v>29</v>
      </c>
      <c r="E25" s="98"/>
    </row>
    <row r="26" spans="1:5" s="80" customFormat="1" ht="31.8" customHeight="1" x14ac:dyDescent="0.3">
      <c r="A26" s="78">
        <v>22</v>
      </c>
      <c r="B26" s="79" t="s">
        <v>331</v>
      </c>
      <c r="C26" s="102">
        <v>28</v>
      </c>
      <c r="E26" s="98"/>
    </row>
    <row r="27" spans="1:5" s="80" customFormat="1" ht="31.8" customHeight="1" x14ac:dyDescent="0.3">
      <c r="A27" s="78">
        <v>23</v>
      </c>
      <c r="B27" s="79" t="s">
        <v>417</v>
      </c>
      <c r="C27" s="102">
        <v>28</v>
      </c>
      <c r="E27" s="98"/>
    </row>
    <row r="28" spans="1:5" s="80" customFormat="1" ht="31.8" customHeight="1" x14ac:dyDescent="0.3">
      <c r="A28" s="78">
        <v>24</v>
      </c>
      <c r="B28" s="79" t="s">
        <v>288</v>
      </c>
      <c r="C28" s="102">
        <v>27</v>
      </c>
      <c r="E28" s="98"/>
    </row>
    <row r="29" spans="1:5" s="80" customFormat="1" ht="31.8" customHeight="1" x14ac:dyDescent="0.3">
      <c r="A29" s="78">
        <v>25</v>
      </c>
      <c r="B29" s="79" t="s">
        <v>292</v>
      </c>
      <c r="C29" s="102">
        <v>24</v>
      </c>
      <c r="E29" s="98"/>
    </row>
    <row r="30" spans="1:5" s="80" customFormat="1" ht="31.8" customHeight="1" x14ac:dyDescent="0.3">
      <c r="A30" s="78">
        <v>26</v>
      </c>
      <c r="B30" s="79" t="s">
        <v>293</v>
      </c>
      <c r="C30" s="102">
        <v>23</v>
      </c>
      <c r="E30" s="98"/>
    </row>
    <row r="31" spans="1:5" s="80" customFormat="1" ht="31.8" customHeight="1" x14ac:dyDescent="0.3">
      <c r="A31" s="78">
        <v>27</v>
      </c>
      <c r="B31" s="79" t="s">
        <v>297</v>
      </c>
      <c r="C31" s="102">
        <v>23</v>
      </c>
      <c r="E31" s="98"/>
    </row>
    <row r="32" spans="1:5" s="80" customFormat="1" ht="31.8" customHeight="1" x14ac:dyDescent="0.3">
      <c r="A32" s="78">
        <v>28</v>
      </c>
      <c r="B32" s="79" t="s">
        <v>301</v>
      </c>
      <c r="C32" s="102">
        <v>21</v>
      </c>
      <c r="E32" s="98"/>
    </row>
    <row r="33" spans="1:5" s="80" customFormat="1" ht="31.8" customHeight="1" x14ac:dyDescent="0.3">
      <c r="A33" s="78">
        <v>29</v>
      </c>
      <c r="B33" s="79" t="s">
        <v>319</v>
      </c>
      <c r="C33" s="102">
        <v>21</v>
      </c>
      <c r="E33" s="98"/>
    </row>
    <row r="34" spans="1:5" s="80" customFormat="1" ht="31.8" customHeight="1" x14ac:dyDescent="0.3">
      <c r="A34" s="78">
        <v>30</v>
      </c>
      <c r="B34" s="79" t="s">
        <v>308</v>
      </c>
      <c r="C34" s="102">
        <v>20</v>
      </c>
      <c r="E34" s="98"/>
    </row>
    <row r="35" spans="1:5" s="80" customFormat="1" ht="31.8" customHeight="1" x14ac:dyDescent="0.3">
      <c r="A35" s="78">
        <v>31</v>
      </c>
      <c r="B35" s="81" t="s">
        <v>315</v>
      </c>
      <c r="C35" s="97">
        <v>19</v>
      </c>
      <c r="E35" s="98"/>
    </row>
    <row r="36" spans="1:5" s="80" customFormat="1" ht="31.8" customHeight="1" x14ac:dyDescent="0.3">
      <c r="A36" s="78">
        <v>32</v>
      </c>
      <c r="B36" s="79" t="s">
        <v>322</v>
      </c>
      <c r="C36" s="102">
        <v>18</v>
      </c>
      <c r="E36" s="98"/>
    </row>
    <row r="37" spans="1:5" s="80" customFormat="1" ht="31.8" customHeight="1" x14ac:dyDescent="0.3">
      <c r="A37" s="78">
        <v>33</v>
      </c>
      <c r="B37" s="79" t="s">
        <v>310</v>
      </c>
      <c r="C37" s="102">
        <v>17</v>
      </c>
      <c r="E37" s="98"/>
    </row>
    <row r="38" spans="1:5" s="80" customFormat="1" ht="31.8" customHeight="1" x14ac:dyDescent="0.3">
      <c r="A38" s="78">
        <v>34</v>
      </c>
      <c r="B38" s="79" t="s">
        <v>383</v>
      </c>
      <c r="C38" s="102">
        <v>16</v>
      </c>
      <c r="E38" s="98"/>
    </row>
    <row r="39" spans="1:5" s="80" customFormat="1" ht="31.8" customHeight="1" x14ac:dyDescent="0.3">
      <c r="A39" s="78">
        <v>35</v>
      </c>
      <c r="B39" s="79" t="s">
        <v>321</v>
      </c>
      <c r="C39" s="102">
        <v>16</v>
      </c>
      <c r="E39" s="98"/>
    </row>
    <row r="40" spans="1:5" s="80" customFormat="1" ht="31.8" customHeight="1" x14ac:dyDescent="0.3">
      <c r="A40" s="78">
        <v>36</v>
      </c>
      <c r="B40" s="79" t="s">
        <v>300</v>
      </c>
      <c r="C40" s="102">
        <v>15</v>
      </c>
      <c r="E40" s="98"/>
    </row>
    <row r="41" spans="1:5" ht="31.8" customHeight="1" x14ac:dyDescent="0.3">
      <c r="A41" s="78">
        <v>37</v>
      </c>
      <c r="B41" s="79" t="s">
        <v>437</v>
      </c>
      <c r="C41" s="102">
        <v>15</v>
      </c>
      <c r="E41" s="98"/>
    </row>
    <row r="42" spans="1:5" ht="31.8" customHeight="1" x14ac:dyDescent="0.3">
      <c r="A42" s="78">
        <v>38</v>
      </c>
      <c r="B42" s="84" t="s">
        <v>381</v>
      </c>
      <c r="C42" s="102">
        <v>14</v>
      </c>
      <c r="E42" s="98"/>
    </row>
    <row r="43" spans="1:5" ht="31.8" customHeight="1" x14ac:dyDescent="0.3">
      <c r="A43" s="78">
        <v>39</v>
      </c>
      <c r="B43" s="79" t="s">
        <v>481</v>
      </c>
      <c r="C43" s="102">
        <v>14</v>
      </c>
      <c r="E43" s="98"/>
    </row>
    <row r="44" spans="1:5" ht="31.8" customHeight="1" x14ac:dyDescent="0.3">
      <c r="A44" s="78">
        <v>40</v>
      </c>
      <c r="B44" s="79" t="s">
        <v>323</v>
      </c>
      <c r="C44" s="102">
        <v>14</v>
      </c>
      <c r="E44" s="98"/>
    </row>
    <row r="45" spans="1:5" ht="31.8" customHeight="1" x14ac:dyDescent="0.3">
      <c r="A45" s="78">
        <v>41</v>
      </c>
      <c r="B45" s="79" t="s">
        <v>298</v>
      </c>
      <c r="C45" s="102">
        <v>13</v>
      </c>
      <c r="E45" s="98"/>
    </row>
    <row r="46" spans="1:5" ht="31.8" customHeight="1" x14ac:dyDescent="0.3">
      <c r="A46" s="78">
        <v>42</v>
      </c>
      <c r="B46" s="79" t="s">
        <v>384</v>
      </c>
      <c r="C46" s="102">
        <v>13</v>
      </c>
      <c r="E46" s="98"/>
    </row>
    <row r="47" spans="1:5" ht="31.8" customHeight="1" x14ac:dyDescent="0.3">
      <c r="A47" s="78">
        <v>43</v>
      </c>
      <c r="B47" s="79" t="s">
        <v>296</v>
      </c>
      <c r="C47" s="102">
        <v>13</v>
      </c>
      <c r="E47" s="98"/>
    </row>
    <row r="48" spans="1:5" ht="31.8" customHeight="1" x14ac:dyDescent="0.3">
      <c r="A48" s="78">
        <v>44</v>
      </c>
      <c r="B48" s="84" t="s">
        <v>333</v>
      </c>
      <c r="C48" s="102">
        <v>12</v>
      </c>
      <c r="E48" s="98"/>
    </row>
    <row r="49" spans="1:5" ht="31.8" customHeight="1" x14ac:dyDescent="0.3">
      <c r="A49" s="78">
        <v>45</v>
      </c>
      <c r="B49" s="84" t="s">
        <v>306</v>
      </c>
      <c r="C49" s="102">
        <v>12</v>
      </c>
      <c r="E49" s="98"/>
    </row>
    <row r="50" spans="1:5" ht="31.8" customHeight="1" x14ac:dyDescent="0.3">
      <c r="A50" s="78">
        <v>46</v>
      </c>
      <c r="B50" s="84" t="s">
        <v>416</v>
      </c>
      <c r="C50" s="102">
        <v>12</v>
      </c>
      <c r="E50" s="98"/>
    </row>
    <row r="51" spans="1:5" ht="31.8" customHeight="1" x14ac:dyDescent="0.3">
      <c r="A51" s="78">
        <v>47</v>
      </c>
      <c r="B51" s="84" t="s">
        <v>482</v>
      </c>
      <c r="C51" s="102">
        <v>12</v>
      </c>
      <c r="E51" s="98"/>
    </row>
    <row r="52" spans="1:5" ht="31.8" customHeight="1" x14ac:dyDescent="0.3">
      <c r="A52" s="78">
        <v>48</v>
      </c>
      <c r="B52" s="84" t="s">
        <v>324</v>
      </c>
      <c r="C52" s="102">
        <v>11</v>
      </c>
      <c r="E52" s="98"/>
    </row>
    <row r="53" spans="1:5" ht="31.8" customHeight="1" x14ac:dyDescent="0.3">
      <c r="A53" s="78">
        <v>49</v>
      </c>
      <c r="B53" s="84" t="s">
        <v>303</v>
      </c>
      <c r="C53" s="102">
        <v>11</v>
      </c>
      <c r="E53" s="98"/>
    </row>
    <row r="54" spans="1:5" ht="31.8" customHeight="1" x14ac:dyDescent="0.3">
      <c r="A54" s="78">
        <v>50</v>
      </c>
      <c r="B54" s="84" t="s">
        <v>295</v>
      </c>
      <c r="C54" s="102">
        <v>10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B12" sqref="B12"/>
    </sheetView>
  </sheetViews>
  <sheetFormatPr defaultRowHeight="18" x14ac:dyDescent="0.35"/>
  <cols>
    <col min="1" max="1" width="1.33203125" style="255" hidden="1" customWidth="1"/>
    <col min="2" max="2" width="83.6640625" style="255" customWidth="1"/>
    <col min="3" max="3" width="12.77734375" style="255" customWidth="1"/>
    <col min="4" max="4" width="12.109375" style="255" customWidth="1"/>
    <col min="5" max="5" width="14.21875" style="255" customWidth="1"/>
    <col min="6" max="6" width="11" style="255" customWidth="1"/>
    <col min="7" max="7" width="8.88671875" style="255"/>
    <col min="8" max="10" width="9.109375" style="255" customWidth="1"/>
    <col min="11" max="256" width="8.88671875" style="255"/>
    <col min="257" max="257" width="0" style="255" hidden="1" customWidth="1"/>
    <col min="258" max="258" width="83.6640625" style="255" customWidth="1"/>
    <col min="259" max="259" width="11.33203125" style="255" customWidth="1"/>
    <col min="260" max="260" width="11" style="255" customWidth="1"/>
    <col min="261" max="261" width="10.44140625" style="255" customWidth="1"/>
    <col min="262" max="262" width="11" style="255" customWidth="1"/>
    <col min="263" max="263" width="8.88671875" style="255"/>
    <col min="264" max="266" width="9.109375" style="255" customWidth="1"/>
    <col min="267" max="512" width="8.88671875" style="255"/>
    <col min="513" max="513" width="0" style="255" hidden="1" customWidth="1"/>
    <col min="514" max="514" width="83.6640625" style="255" customWidth="1"/>
    <col min="515" max="515" width="11.33203125" style="255" customWidth="1"/>
    <col min="516" max="516" width="11" style="255" customWidth="1"/>
    <col min="517" max="517" width="10.44140625" style="255" customWidth="1"/>
    <col min="518" max="518" width="11" style="255" customWidth="1"/>
    <col min="519" max="519" width="8.88671875" style="255"/>
    <col min="520" max="522" width="9.109375" style="255" customWidth="1"/>
    <col min="523" max="768" width="8.88671875" style="255"/>
    <col min="769" max="769" width="0" style="255" hidden="1" customWidth="1"/>
    <col min="770" max="770" width="83.6640625" style="255" customWidth="1"/>
    <col min="771" max="771" width="11.33203125" style="255" customWidth="1"/>
    <col min="772" max="772" width="11" style="255" customWidth="1"/>
    <col min="773" max="773" width="10.44140625" style="255" customWidth="1"/>
    <col min="774" max="774" width="11" style="255" customWidth="1"/>
    <col min="775" max="775" width="8.88671875" style="255"/>
    <col min="776" max="778" width="9.109375" style="255" customWidth="1"/>
    <col min="779" max="1024" width="8.88671875" style="255"/>
    <col min="1025" max="1025" width="0" style="255" hidden="1" customWidth="1"/>
    <col min="1026" max="1026" width="83.6640625" style="255" customWidth="1"/>
    <col min="1027" max="1027" width="11.33203125" style="255" customWidth="1"/>
    <col min="1028" max="1028" width="11" style="255" customWidth="1"/>
    <col min="1029" max="1029" width="10.44140625" style="255" customWidth="1"/>
    <col min="1030" max="1030" width="11" style="255" customWidth="1"/>
    <col min="1031" max="1031" width="8.88671875" style="255"/>
    <col min="1032" max="1034" width="9.109375" style="255" customWidth="1"/>
    <col min="1035" max="1280" width="8.88671875" style="255"/>
    <col min="1281" max="1281" width="0" style="255" hidden="1" customWidth="1"/>
    <col min="1282" max="1282" width="83.6640625" style="255" customWidth="1"/>
    <col min="1283" max="1283" width="11.33203125" style="255" customWidth="1"/>
    <col min="1284" max="1284" width="11" style="255" customWidth="1"/>
    <col min="1285" max="1285" width="10.44140625" style="255" customWidth="1"/>
    <col min="1286" max="1286" width="11" style="255" customWidth="1"/>
    <col min="1287" max="1287" width="8.88671875" style="255"/>
    <col min="1288" max="1290" width="9.109375" style="255" customWidth="1"/>
    <col min="1291" max="1536" width="8.88671875" style="255"/>
    <col min="1537" max="1537" width="0" style="255" hidden="1" customWidth="1"/>
    <col min="1538" max="1538" width="83.6640625" style="255" customWidth="1"/>
    <col min="1539" max="1539" width="11.33203125" style="255" customWidth="1"/>
    <col min="1540" max="1540" width="11" style="255" customWidth="1"/>
    <col min="1541" max="1541" width="10.44140625" style="255" customWidth="1"/>
    <col min="1542" max="1542" width="11" style="255" customWidth="1"/>
    <col min="1543" max="1543" width="8.88671875" style="255"/>
    <col min="1544" max="1546" width="9.109375" style="255" customWidth="1"/>
    <col min="1547" max="1792" width="8.88671875" style="255"/>
    <col min="1793" max="1793" width="0" style="255" hidden="1" customWidth="1"/>
    <col min="1794" max="1794" width="83.6640625" style="255" customWidth="1"/>
    <col min="1795" max="1795" width="11.33203125" style="255" customWidth="1"/>
    <col min="1796" max="1796" width="11" style="255" customWidth="1"/>
    <col min="1797" max="1797" width="10.44140625" style="255" customWidth="1"/>
    <col min="1798" max="1798" width="11" style="255" customWidth="1"/>
    <col min="1799" max="1799" width="8.88671875" style="255"/>
    <col min="1800" max="1802" width="9.109375" style="255" customWidth="1"/>
    <col min="1803" max="2048" width="8.88671875" style="255"/>
    <col min="2049" max="2049" width="0" style="255" hidden="1" customWidth="1"/>
    <col min="2050" max="2050" width="83.6640625" style="255" customWidth="1"/>
    <col min="2051" max="2051" width="11.33203125" style="255" customWidth="1"/>
    <col min="2052" max="2052" width="11" style="255" customWidth="1"/>
    <col min="2053" max="2053" width="10.44140625" style="255" customWidth="1"/>
    <col min="2054" max="2054" width="11" style="255" customWidth="1"/>
    <col min="2055" max="2055" width="8.88671875" style="255"/>
    <col min="2056" max="2058" width="9.109375" style="255" customWidth="1"/>
    <col min="2059" max="2304" width="8.88671875" style="255"/>
    <col min="2305" max="2305" width="0" style="255" hidden="1" customWidth="1"/>
    <col min="2306" max="2306" width="83.6640625" style="255" customWidth="1"/>
    <col min="2307" max="2307" width="11.33203125" style="255" customWidth="1"/>
    <col min="2308" max="2308" width="11" style="255" customWidth="1"/>
    <col min="2309" max="2309" width="10.44140625" style="255" customWidth="1"/>
    <col min="2310" max="2310" width="11" style="255" customWidth="1"/>
    <col min="2311" max="2311" width="8.88671875" style="255"/>
    <col min="2312" max="2314" width="9.109375" style="255" customWidth="1"/>
    <col min="2315" max="2560" width="8.88671875" style="255"/>
    <col min="2561" max="2561" width="0" style="255" hidden="1" customWidth="1"/>
    <col min="2562" max="2562" width="83.6640625" style="255" customWidth="1"/>
    <col min="2563" max="2563" width="11.33203125" style="255" customWidth="1"/>
    <col min="2564" max="2564" width="11" style="255" customWidth="1"/>
    <col min="2565" max="2565" width="10.44140625" style="255" customWidth="1"/>
    <col min="2566" max="2566" width="11" style="255" customWidth="1"/>
    <col min="2567" max="2567" width="8.88671875" style="255"/>
    <col min="2568" max="2570" width="9.109375" style="255" customWidth="1"/>
    <col min="2571" max="2816" width="8.88671875" style="255"/>
    <col min="2817" max="2817" width="0" style="255" hidden="1" customWidth="1"/>
    <col min="2818" max="2818" width="83.6640625" style="255" customWidth="1"/>
    <col min="2819" max="2819" width="11.33203125" style="255" customWidth="1"/>
    <col min="2820" max="2820" width="11" style="255" customWidth="1"/>
    <col min="2821" max="2821" width="10.44140625" style="255" customWidth="1"/>
    <col min="2822" max="2822" width="11" style="255" customWidth="1"/>
    <col min="2823" max="2823" width="8.88671875" style="255"/>
    <col min="2824" max="2826" width="9.109375" style="255" customWidth="1"/>
    <col min="2827" max="3072" width="8.88671875" style="255"/>
    <col min="3073" max="3073" width="0" style="255" hidden="1" customWidth="1"/>
    <col min="3074" max="3074" width="83.6640625" style="255" customWidth="1"/>
    <col min="3075" max="3075" width="11.33203125" style="255" customWidth="1"/>
    <col min="3076" max="3076" width="11" style="255" customWidth="1"/>
    <col min="3077" max="3077" width="10.44140625" style="255" customWidth="1"/>
    <col min="3078" max="3078" width="11" style="255" customWidth="1"/>
    <col min="3079" max="3079" width="8.88671875" style="255"/>
    <col min="3080" max="3082" width="9.109375" style="255" customWidth="1"/>
    <col min="3083" max="3328" width="8.88671875" style="255"/>
    <col min="3329" max="3329" width="0" style="255" hidden="1" customWidth="1"/>
    <col min="3330" max="3330" width="83.6640625" style="255" customWidth="1"/>
    <col min="3331" max="3331" width="11.33203125" style="255" customWidth="1"/>
    <col min="3332" max="3332" width="11" style="255" customWidth="1"/>
    <col min="3333" max="3333" width="10.44140625" style="255" customWidth="1"/>
    <col min="3334" max="3334" width="11" style="255" customWidth="1"/>
    <col min="3335" max="3335" width="8.88671875" style="255"/>
    <col min="3336" max="3338" width="9.109375" style="255" customWidth="1"/>
    <col min="3339" max="3584" width="8.88671875" style="255"/>
    <col min="3585" max="3585" width="0" style="255" hidden="1" customWidth="1"/>
    <col min="3586" max="3586" width="83.6640625" style="255" customWidth="1"/>
    <col min="3587" max="3587" width="11.33203125" style="255" customWidth="1"/>
    <col min="3588" max="3588" width="11" style="255" customWidth="1"/>
    <col min="3589" max="3589" width="10.44140625" style="255" customWidth="1"/>
    <col min="3590" max="3590" width="11" style="255" customWidth="1"/>
    <col min="3591" max="3591" width="8.88671875" style="255"/>
    <col min="3592" max="3594" width="9.109375" style="255" customWidth="1"/>
    <col min="3595" max="3840" width="8.88671875" style="255"/>
    <col min="3841" max="3841" width="0" style="255" hidden="1" customWidth="1"/>
    <col min="3842" max="3842" width="83.6640625" style="255" customWidth="1"/>
    <col min="3843" max="3843" width="11.33203125" style="255" customWidth="1"/>
    <col min="3844" max="3844" width="11" style="255" customWidth="1"/>
    <col min="3845" max="3845" width="10.44140625" style="255" customWidth="1"/>
    <col min="3846" max="3846" width="11" style="255" customWidth="1"/>
    <col min="3847" max="3847" width="8.88671875" style="255"/>
    <col min="3848" max="3850" width="9.109375" style="255" customWidth="1"/>
    <col min="3851" max="4096" width="8.88671875" style="255"/>
    <col min="4097" max="4097" width="0" style="255" hidden="1" customWidth="1"/>
    <col min="4098" max="4098" width="83.6640625" style="255" customWidth="1"/>
    <col min="4099" max="4099" width="11.33203125" style="255" customWidth="1"/>
    <col min="4100" max="4100" width="11" style="255" customWidth="1"/>
    <col min="4101" max="4101" width="10.44140625" style="255" customWidth="1"/>
    <col min="4102" max="4102" width="11" style="255" customWidth="1"/>
    <col min="4103" max="4103" width="8.88671875" style="255"/>
    <col min="4104" max="4106" width="9.109375" style="255" customWidth="1"/>
    <col min="4107" max="4352" width="8.88671875" style="255"/>
    <col min="4353" max="4353" width="0" style="255" hidden="1" customWidth="1"/>
    <col min="4354" max="4354" width="83.6640625" style="255" customWidth="1"/>
    <col min="4355" max="4355" width="11.33203125" style="255" customWidth="1"/>
    <col min="4356" max="4356" width="11" style="255" customWidth="1"/>
    <col min="4357" max="4357" width="10.44140625" style="255" customWidth="1"/>
    <col min="4358" max="4358" width="11" style="255" customWidth="1"/>
    <col min="4359" max="4359" width="8.88671875" style="255"/>
    <col min="4360" max="4362" width="9.109375" style="255" customWidth="1"/>
    <col min="4363" max="4608" width="8.88671875" style="255"/>
    <col min="4609" max="4609" width="0" style="255" hidden="1" customWidth="1"/>
    <col min="4610" max="4610" width="83.6640625" style="255" customWidth="1"/>
    <col min="4611" max="4611" width="11.33203125" style="255" customWidth="1"/>
    <col min="4612" max="4612" width="11" style="255" customWidth="1"/>
    <col min="4613" max="4613" width="10.44140625" style="255" customWidth="1"/>
    <col min="4614" max="4614" width="11" style="255" customWidth="1"/>
    <col min="4615" max="4615" width="8.88671875" style="255"/>
    <col min="4616" max="4618" width="9.109375" style="255" customWidth="1"/>
    <col min="4619" max="4864" width="8.88671875" style="255"/>
    <col min="4865" max="4865" width="0" style="255" hidden="1" customWidth="1"/>
    <col min="4866" max="4866" width="83.6640625" style="255" customWidth="1"/>
    <col min="4867" max="4867" width="11.33203125" style="255" customWidth="1"/>
    <col min="4868" max="4868" width="11" style="255" customWidth="1"/>
    <col min="4869" max="4869" width="10.44140625" style="255" customWidth="1"/>
    <col min="4870" max="4870" width="11" style="255" customWidth="1"/>
    <col min="4871" max="4871" width="8.88671875" style="255"/>
    <col min="4872" max="4874" width="9.109375" style="255" customWidth="1"/>
    <col min="4875" max="5120" width="8.88671875" style="255"/>
    <col min="5121" max="5121" width="0" style="255" hidden="1" customWidth="1"/>
    <col min="5122" max="5122" width="83.6640625" style="255" customWidth="1"/>
    <col min="5123" max="5123" width="11.33203125" style="255" customWidth="1"/>
    <col min="5124" max="5124" width="11" style="255" customWidth="1"/>
    <col min="5125" max="5125" width="10.44140625" style="255" customWidth="1"/>
    <col min="5126" max="5126" width="11" style="255" customWidth="1"/>
    <col min="5127" max="5127" width="8.88671875" style="255"/>
    <col min="5128" max="5130" width="9.109375" style="255" customWidth="1"/>
    <col min="5131" max="5376" width="8.88671875" style="255"/>
    <col min="5377" max="5377" width="0" style="255" hidden="1" customWidth="1"/>
    <col min="5378" max="5378" width="83.6640625" style="255" customWidth="1"/>
    <col min="5379" max="5379" width="11.33203125" style="255" customWidth="1"/>
    <col min="5380" max="5380" width="11" style="255" customWidth="1"/>
    <col min="5381" max="5381" width="10.44140625" style="255" customWidth="1"/>
    <col min="5382" max="5382" width="11" style="255" customWidth="1"/>
    <col min="5383" max="5383" width="8.88671875" style="255"/>
    <col min="5384" max="5386" width="9.109375" style="255" customWidth="1"/>
    <col min="5387" max="5632" width="8.88671875" style="255"/>
    <col min="5633" max="5633" width="0" style="255" hidden="1" customWidth="1"/>
    <col min="5634" max="5634" width="83.6640625" style="255" customWidth="1"/>
    <col min="5635" max="5635" width="11.33203125" style="255" customWidth="1"/>
    <col min="5636" max="5636" width="11" style="255" customWidth="1"/>
    <col min="5637" max="5637" width="10.44140625" style="255" customWidth="1"/>
    <col min="5638" max="5638" width="11" style="255" customWidth="1"/>
    <col min="5639" max="5639" width="8.88671875" style="255"/>
    <col min="5640" max="5642" width="9.109375" style="255" customWidth="1"/>
    <col min="5643" max="5888" width="8.88671875" style="255"/>
    <col min="5889" max="5889" width="0" style="255" hidden="1" customWidth="1"/>
    <col min="5890" max="5890" width="83.6640625" style="255" customWidth="1"/>
    <col min="5891" max="5891" width="11.33203125" style="255" customWidth="1"/>
    <col min="5892" max="5892" width="11" style="255" customWidth="1"/>
    <col min="5893" max="5893" width="10.44140625" style="255" customWidth="1"/>
    <col min="5894" max="5894" width="11" style="255" customWidth="1"/>
    <col min="5895" max="5895" width="8.88671875" style="255"/>
    <col min="5896" max="5898" width="9.109375" style="255" customWidth="1"/>
    <col min="5899" max="6144" width="8.88671875" style="255"/>
    <col min="6145" max="6145" width="0" style="255" hidden="1" customWidth="1"/>
    <col min="6146" max="6146" width="83.6640625" style="255" customWidth="1"/>
    <col min="6147" max="6147" width="11.33203125" style="255" customWidth="1"/>
    <col min="6148" max="6148" width="11" style="255" customWidth="1"/>
    <col min="6149" max="6149" width="10.44140625" style="255" customWidth="1"/>
    <col min="6150" max="6150" width="11" style="255" customWidth="1"/>
    <col min="6151" max="6151" width="8.88671875" style="255"/>
    <col min="6152" max="6154" width="9.109375" style="255" customWidth="1"/>
    <col min="6155" max="6400" width="8.88671875" style="255"/>
    <col min="6401" max="6401" width="0" style="255" hidden="1" customWidth="1"/>
    <col min="6402" max="6402" width="83.6640625" style="255" customWidth="1"/>
    <col min="6403" max="6403" width="11.33203125" style="255" customWidth="1"/>
    <col min="6404" max="6404" width="11" style="255" customWidth="1"/>
    <col min="6405" max="6405" width="10.44140625" style="255" customWidth="1"/>
    <col min="6406" max="6406" width="11" style="255" customWidth="1"/>
    <col min="6407" max="6407" width="8.88671875" style="255"/>
    <col min="6408" max="6410" width="9.109375" style="255" customWidth="1"/>
    <col min="6411" max="6656" width="8.88671875" style="255"/>
    <col min="6657" max="6657" width="0" style="255" hidden="1" customWidth="1"/>
    <col min="6658" max="6658" width="83.6640625" style="255" customWidth="1"/>
    <col min="6659" max="6659" width="11.33203125" style="255" customWidth="1"/>
    <col min="6660" max="6660" width="11" style="255" customWidth="1"/>
    <col min="6661" max="6661" width="10.44140625" style="255" customWidth="1"/>
    <col min="6662" max="6662" width="11" style="255" customWidth="1"/>
    <col min="6663" max="6663" width="8.88671875" style="255"/>
    <col min="6664" max="6666" width="9.109375" style="255" customWidth="1"/>
    <col min="6667" max="6912" width="8.88671875" style="255"/>
    <col min="6913" max="6913" width="0" style="255" hidden="1" customWidth="1"/>
    <col min="6914" max="6914" width="83.6640625" style="255" customWidth="1"/>
    <col min="6915" max="6915" width="11.33203125" style="255" customWidth="1"/>
    <col min="6916" max="6916" width="11" style="255" customWidth="1"/>
    <col min="6917" max="6917" width="10.44140625" style="255" customWidth="1"/>
    <col min="6918" max="6918" width="11" style="255" customWidth="1"/>
    <col min="6919" max="6919" width="8.88671875" style="255"/>
    <col min="6920" max="6922" width="9.109375" style="255" customWidth="1"/>
    <col min="6923" max="7168" width="8.88671875" style="255"/>
    <col min="7169" max="7169" width="0" style="255" hidden="1" customWidth="1"/>
    <col min="7170" max="7170" width="83.6640625" style="255" customWidth="1"/>
    <col min="7171" max="7171" width="11.33203125" style="255" customWidth="1"/>
    <col min="7172" max="7172" width="11" style="255" customWidth="1"/>
    <col min="7173" max="7173" width="10.44140625" style="255" customWidth="1"/>
    <col min="7174" max="7174" width="11" style="255" customWidth="1"/>
    <col min="7175" max="7175" width="8.88671875" style="255"/>
    <col min="7176" max="7178" width="9.109375" style="255" customWidth="1"/>
    <col min="7179" max="7424" width="8.88671875" style="255"/>
    <col min="7425" max="7425" width="0" style="255" hidden="1" customWidth="1"/>
    <col min="7426" max="7426" width="83.6640625" style="255" customWidth="1"/>
    <col min="7427" max="7427" width="11.33203125" style="255" customWidth="1"/>
    <col min="7428" max="7428" width="11" style="255" customWidth="1"/>
    <col min="7429" max="7429" width="10.44140625" style="255" customWidth="1"/>
    <col min="7430" max="7430" width="11" style="255" customWidth="1"/>
    <col min="7431" max="7431" width="8.88671875" style="255"/>
    <col min="7432" max="7434" width="9.109375" style="255" customWidth="1"/>
    <col min="7435" max="7680" width="8.88671875" style="255"/>
    <col min="7681" max="7681" width="0" style="255" hidden="1" customWidth="1"/>
    <col min="7682" max="7682" width="83.6640625" style="255" customWidth="1"/>
    <col min="7683" max="7683" width="11.33203125" style="255" customWidth="1"/>
    <col min="7684" max="7684" width="11" style="255" customWidth="1"/>
    <col min="7685" max="7685" width="10.44140625" style="255" customWidth="1"/>
    <col min="7686" max="7686" width="11" style="255" customWidth="1"/>
    <col min="7687" max="7687" width="8.88671875" style="255"/>
    <col min="7688" max="7690" width="9.109375" style="255" customWidth="1"/>
    <col min="7691" max="7936" width="8.88671875" style="255"/>
    <col min="7937" max="7937" width="0" style="255" hidden="1" customWidth="1"/>
    <col min="7938" max="7938" width="83.6640625" style="255" customWidth="1"/>
    <col min="7939" max="7939" width="11.33203125" style="255" customWidth="1"/>
    <col min="7940" max="7940" width="11" style="255" customWidth="1"/>
    <col min="7941" max="7941" width="10.44140625" style="255" customWidth="1"/>
    <col min="7942" max="7942" width="11" style="255" customWidth="1"/>
    <col min="7943" max="7943" width="8.88671875" style="255"/>
    <col min="7944" max="7946" width="9.109375" style="255" customWidth="1"/>
    <col min="7947" max="8192" width="8.88671875" style="255"/>
    <col min="8193" max="8193" width="0" style="255" hidden="1" customWidth="1"/>
    <col min="8194" max="8194" width="83.6640625" style="255" customWidth="1"/>
    <col min="8195" max="8195" width="11.33203125" style="255" customWidth="1"/>
    <col min="8196" max="8196" width="11" style="255" customWidth="1"/>
    <col min="8197" max="8197" width="10.44140625" style="255" customWidth="1"/>
    <col min="8198" max="8198" width="11" style="255" customWidth="1"/>
    <col min="8199" max="8199" width="8.88671875" style="255"/>
    <col min="8200" max="8202" width="9.109375" style="255" customWidth="1"/>
    <col min="8203" max="8448" width="8.88671875" style="255"/>
    <col min="8449" max="8449" width="0" style="255" hidden="1" customWidth="1"/>
    <col min="8450" max="8450" width="83.6640625" style="255" customWidth="1"/>
    <col min="8451" max="8451" width="11.33203125" style="255" customWidth="1"/>
    <col min="8452" max="8452" width="11" style="255" customWidth="1"/>
    <col min="8453" max="8453" width="10.44140625" style="255" customWidth="1"/>
    <col min="8454" max="8454" width="11" style="255" customWidth="1"/>
    <col min="8455" max="8455" width="8.88671875" style="255"/>
    <col min="8456" max="8458" width="9.109375" style="255" customWidth="1"/>
    <col min="8459" max="8704" width="8.88671875" style="255"/>
    <col min="8705" max="8705" width="0" style="255" hidden="1" customWidth="1"/>
    <col min="8706" max="8706" width="83.6640625" style="255" customWidth="1"/>
    <col min="8707" max="8707" width="11.33203125" style="255" customWidth="1"/>
    <col min="8708" max="8708" width="11" style="255" customWidth="1"/>
    <col min="8709" max="8709" width="10.44140625" style="255" customWidth="1"/>
    <col min="8710" max="8710" width="11" style="255" customWidth="1"/>
    <col min="8711" max="8711" width="8.88671875" style="255"/>
    <col min="8712" max="8714" width="9.109375" style="255" customWidth="1"/>
    <col min="8715" max="8960" width="8.88671875" style="255"/>
    <col min="8961" max="8961" width="0" style="255" hidden="1" customWidth="1"/>
    <col min="8962" max="8962" width="83.6640625" style="255" customWidth="1"/>
    <col min="8963" max="8963" width="11.33203125" style="255" customWidth="1"/>
    <col min="8964" max="8964" width="11" style="255" customWidth="1"/>
    <col min="8965" max="8965" width="10.44140625" style="255" customWidth="1"/>
    <col min="8966" max="8966" width="11" style="255" customWidth="1"/>
    <col min="8967" max="8967" width="8.88671875" style="255"/>
    <col min="8968" max="8970" width="9.109375" style="255" customWidth="1"/>
    <col min="8971" max="9216" width="8.88671875" style="255"/>
    <col min="9217" max="9217" width="0" style="255" hidden="1" customWidth="1"/>
    <col min="9218" max="9218" width="83.6640625" style="255" customWidth="1"/>
    <col min="9219" max="9219" width="11.33203125" style="255" customWidth="1"/>
    <col min="9220" max="9220" width="11" style="255" customWidth="1"/>
    <col min="9221" max="9221" width="10.44140625" style="255" customWidth="1"/>
    <col min="9222" max="9222" width="11" style="255" customWidth="1"/>
    <col min="9223" max="9223" width="8.88671875" style="255"/>
    <col min="9224" max="9226" width="9.109375" style="255" customWidth="1"/>
    <col min="9227" max="9472" width="8.88671875" style="255"/>
    <col min="9473" max="9473" width="0" style="255" hidden="1" customWidth="1"/>
    <col min="9474" max="9474" width="83.6640625" style="255" customWidth="1"/>
    <col min="9475" max="9475" width="11.33203125" style="255" customWidth="1"/>
    <col min="9476" max="9476" width="11" style="255" customWidth="1"/>
    <col min="9477" max="9477" width="10.44140625" style="255" customWidth="1"/>
    <col min="9478" max="9478" width="11" style="255" customWidth="1"/>
    <col min="9479" max="9479" width="8.88671875" style="255"/>
    <col min="9480" max="9482" width="9.109375" style="255" customWidth="1"/>
    <col min="9483" max="9728" width="8.88671875" style="255"/>
    <col min="9729" max="9729" width="0" style="255" hidden="1" customWidth="1"/>
    <col min="9730" max="9730" width="83.6640625" style="255" customWidth="1"/>
    <col min="9731" max="9731" width="11.33203125" style="255" customWidth="1"/>
    <col min="9732" max="9732" width="11" style="255" customWidth="1"/>
    <col min="9733" max="9733" width="10.44140625" style="255" customWidth="1"/>
    <col min="9734" max="9734" width="11" style="255" customWidth="1"/>
    <col min="9735" max="9735" width="8.88671875" style="255"/>
    <col min="9736" max="9738" width="9.109375" style="255" customWidth="1"/>
    <col min="9739" max="9984" width="8.88671875" style="255"/>
    <col min="9985" max="9985" width="0" style="255" hidden="1" customWidth="1"/>
    <col min="9986" max="9986" width="83.6640625" style="255" customWidth="1"/>
    <col min="9987" max="9987" width="11.33203125" style="255" customWidth="1"/>
    <col min="9988" max="9988" width="11" style="255" customWidth="1"/>
    <col min="9989" max="9989" width="10.44140625" style="255" customWidth="1"/>
    <col min="9990" max="9990" width="11" style="255" customWidth="1"/>
    <col min="9991" max="9991" width="8.88671875" style="255"/>
    <col min="9992" max="9994" width="9.109375" style="255" customWidth="1"/>
    <col min="9995" max="10240" width="8.88671875" style="255"/>
    <col min="10241" max="10241" width="0" style="255" hidden="1" customWidth="1"/>
    <col min="10242" max="10242" width="83.6640625" style="255" customWidth="1"/>
    <col min="10243" max="10243" width="11.33203125" style="255" customWidth="1"/>
    <col min="10244" max="10244" width="11" style="255" customWidth="1"/>
    <col min="10245" max="10245" width="10.44140625" style="255" customWidth="1"/>
    <col min="10246" max="10246" width="11" style="255" customWidth="1"/>
    <col min="10247" max="10247" width="8.88671875" style="255"/>
    <col min="10248" max="10250" width="9.109375" style="255" customWidth="1"/>
    <col min="10251" max="10496" width="8.88671875" style="255"/>
    <col min="10497" max="10497" width="0" style="255" hidden="1" customWidth="1"/>
    <col min="10498" max="10498" width="83.6640625" style="255" customWidth="1"/>
    <col min="10499" max="10499" width="11.33203125" style="255" customWidth="1"/>
    <col min="10500" max="10500" width="11" style="255" customWidth="1"/>
    <col min="10501" max="10501" width="10.44140625" style="255" customWidth="1"/>
    <col min="10502" max="10502" width="11" style="255" customWidth="1"/>
    <col min="10503" max="10503" width="8.88671875" style="255"/>
    <col min="10504" max="10506" width="9.109375" style="255" customWidth="1"/>
    <col min="10507" max="10752" width="8.88671875" style="255"/>
    <col min="10753" max="10753" width="0" style="255" hidden="1" customWidth="1"/>
    <col min="10754" max="10754" width="83.6640625" style="255" customWidth="1"/>
    <col min="10755" max="10755" width="11.33203125" style="255" customWidth="1"/>
    <col min="10756" max="10756" width="11" style="255" customWidth="1"/>
    <col min="10757" max="10757" width="10.44140625" style="255" customWidth="1"/>
    <col min="10758" max="10758" width="11" style="255" customWidth="1"/>
    <col min="10759" max="10759" width="8.88671875" style="255"/>
    <col min="10760" max="10762" width="9.109375" style="255" customWidth="1"/>
    <col min="10763" max="11008" width="8.88671875" style="255"/>
    <col min="11009" max="11009" width="0" style="255" hidden="1" customWidth="1"/>
    <col min="11010" max="11010" width="83.6640625" style="255" customWidth="1"/>
    <col min="11011" max="11011" width="11.33203125" style="255" customWidth="1"/>
    <col min="11012" max="11012" width="11" style="255" customWidth="1"/>
    <col min="11013" max="11013" width="10.44140625" style="255" customWidth="1"/>
    <col min="11014" max="11014" width="11" style="255" customWidth="1"/>
    <col min="11015" max="11015" width="8.88671875" style="255"/>
    <col min="11016" max="11018" width="9.109375" style="255" customWidth="1"/>
    <col min="11019" max="11264" width="8.88671875" style="255"/>
    <col min="11265" max="11265" width="0" style="255" hidden="1" customWidth="1"/>
    <col min="11266" max="11266" width="83.6640625" style="255" customWidth="1"/>
    <col min="11267" max="11267" width="11.33203125" style="255" customWidth="1"/>
    <col min="11268" max="11268" width="11" style="255" customWidth="1"/>
    <col min="11269" max="11269" width="10.44140625" style="255" customWidth="1"/>
    <col min="11270" max="11270" width="11" style="255" customWidth="1"/>
    <col min="11271" max="11271" width="8.88671875" style="255"/>
    <col min="11272" max="11274" width="9.109375" style="255" customWidth="1"/>
    <col min="11275" max="11520" width="8.88671875" style="255"/>
    <col min="11521" max="11521" width="0" style="255" hidden="1" customWidth="1"/>
    <col min="11522" max="11522" width="83.6640625" style="255" customWidth="1"/>
    <col min="11523" max="11523" width="11.33203125" style="255" customWidth="1"/>
    <col min="11524" max="11524" width="11" style="255" customWidth="1"/>
    <col min="11525" max="11525" width="10.44140625" style="255" customWidth="1"/>
    <col min="11526" max="11526" width="11" style="255" customWidth="1"/>
    <col min="11527" max="11527" width="8.88671875" style="255"/>
    <col min="11528" max="11530" width="9.109375" style="255" customWidth="1"/>
    <col min="11531" max="11776" width="8.88671875" style="255"/>
    <col min="11777" max="11777" width="0" style="255" hidden="1" customWidth="1"/>
    <col min="11778" max="11778" width="83.6640625" style="255" customWidth="1"/>
    <col min="11779" max="11779" width="11.33203125" style="255" customWidth="1"/>
    <col min="11780" max="11780" width="11" style="255" customWidth="1"/>
    <col min="11781" max="11781" width="10.44140625" style="255" customWidth="1"/>
    <col min="11782" max="11782" width="11" style="255" customWidth="1"/>
    <col min="11783" max="11783" width="8.88671875" style="255"/>
    <col min="11784" max="11786" width="9.109375" style="255" customWidth="1"/>
    <col min="11787" max="12032" width="8.88671875" style="255"/>
    <col min="12033" max="12033" width="0" style="255" hidden="1" customWidth="1"/>
    <col min="12034" max="12034" width="83.6640625" style="255" customWidth="1"/>
    <col min="12035" max="12035" width="11.33203125" style="255" customWidth="1"/>
    <col min="12036" max="12036" width="11" style="255" customWidth="1"/>
    <col min="12037" max="12037" width="10.44140625" style="255" customWidth="1"/>
    <col min="12038" max="12038" width="11" style="255" customWidth="1"/>
    <col min="12039" max="12039" width="8.88671875" style="255"/>
    <col min="12040" max="12042" width="9.109375" style="255" customWidth="1"/>
    <col min="12043" max="12288" width="8.88671875" style="255"/>
    <col min="12289" max="12289" width="0" style="255" hidden="1" customWidth="1"/>
    <col min="12290" max="12290" width="83.6640625" style="255" customWidth="1"/>
    <col min="12291" max="12291" width="11.33203125" style="255" customWidth="1"/>
    <col min="12292" max="12292" width="11" style="255" customWidth="1"/>
    <col min="12293" max="12293" width="10.44140625" style="255" customWidth="1"/>
    <col min="12294" max="12294" width="11" style="255" customWidth="1"/>
    <col min="12295" max="12295" width="8.88671875" style="255"/>
    <col min="12296" max="12298" width="9.109375" style="255" customWidth="1"/>
    <col min="12299" max="12544" width="8.88671875" style="255"/>
    <col min="12545" max="12545" width="0" style="255" hidden="1" customWidth="1"/>
    <col min="12546" max="12546" width="83.6640625" style="255" customWidth="1"/>
    <col min="12547" max="12547" width="11.33203125" style="255" customWidth="1"/>
    <col min="12548" max="12548" width="11" style="255" customWidth="1"/>
    <col min="12549" max="12549" width="10.44140625" style="255" customWidth="1"/>
    <col min="12550" max="12550" width="11" style="255" customWidth="1"/>
    <col min="12551" max="12551" width="8.88671875" style="255"/>
    <col min="12552" max="12554" width="9.109375" style="255" customWidth="1"/>
    <col min="12555" max="12800" width="8.88671875" style="255"/>
    <col min="12801" max="12801" width="0" style="255" hidden="1" customWidth="1"/>
    <col min="12802" max="12802" width="83.6640625" style="255" customWidth="1"/>
    <col min="12803" max="12803" width="11.33203125" style="255" customWidth="1"/>
    <col min="12804" max="12804" width="11" style="255" customWidth="1"/>
    <col min="12805" max="12805" width="10.44140625" style="255" customWidth="1"/>
    <col min="12806" max="12806" width="11" style="255" customWidth="1"/>
    <col min="12807" max="12807" width="8.88671875" style="255"/>
    <col min="12808" max="12810" width="9.109375" style="255" customWidth="1"/>
    <col min="12811" max="13056" width="8.88671875" style="255"/>
    <col min="13057" max="13057" width="0" style="255" hidden="1" customWidth="1"/>
    <col min="13058" max="13058" width="83.6640625" style="255" customWidth="1"/>
    <col min="13059" max="13059" width="11.33203125" style="255" customWidth="1"/>
    <col min="13060" max="13060" width="11" style="255" customWidth="1"/>
    <col min="13061" max="13061" width="10.44140625" style="255" customWidth="1"/>
    <col min="13062" max="13062" width="11" style="255" customWidth="1"/>
    <col min="13063" max="13063" width="8.88671875" style="255"/>
    <col min="13064" max="13066" width="9.109375" style="255" customWidth="1"/>
    <col min="13067" max="13312" width="8.88671875" style="255"/>
    <col min="13313" max="13313" width="0" style="255" hidden="1" customWidth="1"/>
    <col min="13314" max="13314" width="83.6640625" style="255" customWidth="1"/>
    <col min="13315" max="13315" width="11.33203125" style="255" customWidth="1"/>
    <col min="13316" max="13316" width="11" style="255" customWidth="1"/>
    <col min="13317" max="13317" width="10.44140625" style="255" customWidth="1"/>
    <col min="13318" max="13318" width="11" style="255" customWidth="1"/>
    <col min="13319" max="13319" width="8.88671875" style="255"/>
    <col min="13320" max="13322" width="9.109375" style="255" customWidth="1"/>
    <col min="13323" max="13568" width="8.88671875" style="255"/>
    <col min="13569" max="13569" width="0" style="255" hidden="1" customWidth="1"/>
    <col min="13570" max="13570" width="83.6640625" style="255" customWidth="1"/>
    <col min="13571" max="13571" width="11.33203125" style="255" customWidth="1"/>
    <col min="13572" max="13572" width="11" style="255" customWidth="1"/>
    <col min="13573" max="13573" width="10.44140625" style="255" customWidth="1"/>
    <col min="13574" max="13574" width="11" style="255" customWidth="1"/>
    <col min="13575" max="13575" width="8.88671875" style="255"/>
    <col min="13576" max="13578" width="9.109375" style="255" customWidth="1"/>
    <col min="13579" max="13824" width="8.88671875" style="255"/>
    <col min="13825" max="13825" width="0" style="255" hidden="1" customWidth="1"/>
    <col min="13826" max="13826" width="83.6640625" style="255" customWidth="1"/>
    <col min="13827" max="13827" width="11.33203125" style="255" customWidth="1"/>
    <col min="13828" max="13828" width="11" style="255" customWidth="1"/>
    <col min="13829" max="13829" width="10.44140625" style="255" customWidth="1"/>
    <col min="13830" max="13830" width="11" style="255" customWidth="1"/>
    <col min="13831" max="13831" width="8.88671875" style="255"/>
    <col min="13832" max="13834" width="9.109375" style="255" customWidth="1"/>
    <col min="13835" max="14080" width="8.88671875" style="255"/>
    <col min="14081" max="14081" width="0" style="255" hidden="1" customWidth="1"/>
    <col min="14082" max="14082" width="83.6640625" style="255" customWidth="1"/>
    <col min="14083" max="14083" width="11.33203125" style="255" customWidth="1"/>
    <col min="14084" max="14084" width="11" style="255" customWidth="1"/>
    <col min="14085" max="14085" width="10.44140625" style="255" customWidth="1"/>
    <col min="14086" max="14086" width="11" style="255" customWidth="1"/>
    <col min="14087" max="14087" width="8.88671875" style="255"/>
    <col min="14088" max="14090" width="9.109375" style="255" customWidth="1"/>
    <col min="14091" max="14336" width="8.88671875" style="255"/>
    <col min="14337" max="14337" width="0" style="255" hidden="1" customWidth="1"/>
    <col min="14338" max="14338" width="83.6640625" style="255" customWidth="1"/>
    <col min="14339" max="14339" width="11.33203125" style="255" customWidth="1"/>
    <col min="14340" max="14340" width="11" style="255" customWidth="1"/>
    <col min="14341" max="14341" width="10.44140625" style="255" customWidth="1"/>
    <col min="14342" max="14342" width="11" style="255" customWidth="1"/>
    <col min="14343" max="14343" width="8.88671875" style="255"/>
    <col min="14344" max="14346" width="9.109375" style="255" customWidth="1"/>
    <col min="14347" max="14592" width="8.88671875" style="255"/>
    <col min="14593" max="14593" width="0" style="255" hidden="1" customWidth="1"/>
    <col min="14594" max="14594" width="83.6640625" style="255" customWidth="1"/>
    <col min="14595" max="14595" width="11.33203125" style="255" customWidth="1"/>
    <col min="14596" max="14596" width="11" style="255" customWidth="1"/>
    <col min="14597" max="14597" width="10.44140625" style="255" customWidth="1"/>
    <col min="14598" max="14598" width="11" style="255" customWidth="1"/>
    <col min="14599" max="14599" width="8.88671875" style="255"/>
    <col min="14600" max="14602" width="9.109375" style="255" customWidth="1"/>
    <col min="14603" max="14848" width="8.88671875" style="255"/>
    <col min="14849" max="14849" width="0" style="255" hidden="1" customWidth="1"/>
    <col min="14850" max="14850" width="83.6640625" style="255" customWidth="1"/>
    <col min="14851" max="14851" width="11.33203125" style="255" customWidth="1"/>
    <col min="14852" max="14852" width="11" style="255" customWidth="1"/>
    <col min="14853" max="14853" width="10.44140625" style="255" customWidth="1"/>
    <col min="14854" max="14854" width="11" style="255" customWidth="1"/>
    <col min="14855" max="14855" width="8.88671875" style="255"/>
    <col min="14856" max="14858" width="9.109375" style="255" customWidth="1"/>
    <col min="14859" max="15104" width="8.88671875" style="255"/>
    <col min="15105" max="15105" width="0" style="255" hidden="1" customWidth="1"/>
    <col min="15106" max="15106" width="83.6640625" style="255" customWidth="1"/>
    <col min="15107" max="15107" width="11.33203125" style="255" customWidth="1"/>
    <col min="15108" max="15108" width="11" style="255" customWidth="1"/>
    <col min="15109" max="15109" width="10.44140625" style="255" customWidth="1"/>
    <col min="15110" max="15110" width="11" style="255" customWidth="1"/>
    <col min="15111" max="15111" width="8.88671875" style="255"/>
    <col min="15112" max="15114" width="9.109375" style="255" customWidth="1"/>
    <col min="15115" max="15360" width="8.88671875" style="255"/>
    <col min="15361" max="15361" width="0" style="255" hidden="1" customWidth="1"/>
    <col min="15362" max="15362" width="83.6640625" style="255" customWidth="1"/>
    <col min="15363" max="15363" width="11.33203125" style="255" customWidth="1"/>
    <col min="15364" max="15364" width="11" style="255" customWidth="1"/>
    <col min="15365" max="15365" width="10.44140625" style="255" customWidth="1"/>
    <col min="15366" max="15366" width="11" style="255" customWidth="1"/>
    <col min="15367" max="15367" width="8.88671875" style="255"/>
    <col min="15368" max="15370" width="9.109375" style="255" customWidth="1"/>
    <col min="15371" max="15616" width="8.88671875" style="255"/>
    <col min="15617" max="15617" width="0" style="255" hidden="1" customWidth="1"/>
    <col min="15618" max="15618" width="83.6640625" style="255" customWidth="1"/>
    <col min="15619" max="15619" width="11.33203125" style="255" customWidth="1"/>
    <col min="15620" max="15620" width="11" style="255" customWidth="1"/>
    <col min="15621" max="15621" width="10.44140625" style="255" customWidth="1"/>
    <col min="15622" max="15622" width="11" style="255" customWidth="1"/>
    <col min="15623" max="15623" width="8.88671875" style="255"/>
    <col min="15624" max="15626" width="9.109375" style="255" customWidth="1"/>
    <col min="15627" max="15872" width="8.88671875" style="255"/>
    <col min="15873" max="15873" width="0" style="255" hidden="1" customWidth="1"/>
    <col min="15874" max="15874" width="83.6640625" style="255" customWidth="1"/>
    <col min="15875" max="15875" width="11.33203125" style="255" customWidth="1"/>
    <col min="15876" max="15876" width="11" style="255" customWidth="1"/>
    <col min="15877" max="15877" width="10.44140625" style="255" customWidth="1"/>
    <col min="15878" max="15878" width="11" style="255" customWidth="1"/>
    <col min="15879" max="15879" width="8.88671875" style="255"/>
    <col min="15880" max="15882" width="9.109375" style="255" customWidth="1"/>
    <col min="15883" max="16128" width="8.88671875" style="255"/>
    <col min="16129" max="16129" width="0" style="255" hidden="1" customWidth="1"/>
    <col min="16130" max="16130" width="83.6640625" style="255" customWidth="1"/>
    <col min="16131" max="16131" width="11.33203125" style="255" customWidth="1"/>
    <col min="16132" max="16132" width="11" style="255" customWidth="1"/>
    <col min="16133" max="16133" width="10.44140625" style="255" customWidth="1"/>
    <col min="16134" max="16134" width="11" style="255" customWidth="1"/>
    <col min="16135" max="16135" width="8.88671875" style="255"/>
    <col min="16136" max="16138" width="9.109375" style="255" customWidth="1"/>
    <col min="16139" max="16384" width="8.88671875" style="255"/>
  </cols>
  <sheetData>
    <row r="1" spans="1:14" s="238" customFormat="1" ht="24.75" customHeight="1" x14ac:dyDescent="0.3">
      <c r="A1" s="386" t="s">
        <v>12</v>
      </c>
      <c r="B1" s="386"/>
      <c r="C1" s="386"/>
      <c r="D1" s="386"/>
      <c r="E1" s="386"/>
      <c r="F1" s="386"/>
    </row>
    <row r="2" spans="1:14" s="238" customFormat="1" ht="26.25" customHeight="1" x14ac:dyDescent="0.3">
      <c r="A2" s="239"/>
      <c r="B2" s="385" t="s">
        <v>560</v>
      </c>
      <c r="C2" s="385"/>
      <c r="D2" s="385"/>
      <c r="E2" s="385"/>
      <c r="F2" s="385"/>
    </row>
    <row r="3" spans="1:14" s="215" customFormat="1" ht="15.6" customHeight="1" x14ac:dyDescent="0.3">
      <c r="A3" s="217"/>
      <c r="B3" s="387" t="s">
        <v>8</v>
      </c>
      <c r="C3" s="388"/>
      <c r="D3" s="388"/>
      <c r="E3" s="388"/>
      <c r="F3" s="388"/>
    </row>
    <row r="4" spans="1:14" s="215" customFormat="1" ht="15.6" customHeight="1" x14ac:dyDescent="0.3">
      <c r="A4" s="217"/>
      <c r="B4" s="387" t="s">
        <v>9</v>
      </c>
      <c r="C4" s="388"/>
      <c r="D4" s="388"/>
      <c r="E4" s="388"/>
      <c r="F4" s="388"/>
    </row>
    <row r="5" spans="1:14" s="242" customFormat="1" x14ac:dyDescent="0.3">
      <c r="A5" s="240"/>
      <c r="B5" s="240"/>
      <c r="C5" s="240"/>
      <c r="D5" s="240"/>
      <c r="E5" s="240"/>
      <c r="F5" s="241" t="s">
        <v>10</v>
      </c>
    </row>
    <row r="6" spans="1:14" s="220" customFormat="1" ht="24.75" customHeight="1" x14ac:dyDescent="0.3">
      <c r="A6" s="219"/>
      <c r="B6" s="389"/>
      <c r="C6" s="390" t="s">
        <v>503</v>
      </c>
      <c r="D6" s="390" t="s">
        <v>561</v>
      </c>
      <c r="E6" s="391" t="s">
        <v>11</v>
      </c>
      <c r="F6" s="391"/>
    </row>
    <row r="7" spans="1:14" s="220" customFormat="1" ht="39" customHeight="1" x14ac:dyDescent="0.3">
      <c r="A7" s="219"/>
      <c r="B7" s="389"/>
      <c r="C7" s="392"/>
      <c r="D7" s="392"/>
      <c r="E7" s="221" t="s">
        <v>0</v>
      </c>
      <c r="F7" s="221" t="s">
        <v>3</v>
      </c>
    </row>
    <row r="8" spans="1:14" s="244" customFormat="1" ht="22.2" customHeight="1" x14ac:dyDescent="0.3">
      <c r="B8" s="245" t="s">
        <v>2</v>
      </c>
      <c r="C8" s="256">
        <f>SUM(C10:C18)</f>
        <v>2673</v>
      </c>
      <c r="D8" s="246">
        <f>SUM(D10:D18)</f>
        <v>7479</v>
      </c>
      <c r="E8" s="257">
        <f>ROUND(D8/C8*100,1)</f>
        <v>279.8</v>
      </c>
      <c r="F8" s="258">
        <f>D8-C8</f>
        <v>4806</v>
      </c>
      <c r="H8" s="227"/>
      <c r="I8" s="227"/>
      <c r="J8" s="249"/>
      <c r="L8" s="250"/>
      <c r="N8" s="250"/>
    </row>
    <row r="9" spans="1:14" s="244" customFormat="1" ht="22.2" customHeight="1" x14ac:dyDescent="0.3">
      <c r="B9" s="259" t="s">
        <v>34</v>
      </c>
      <c r="C9" s="260"/>
      <c r="D9" s="226"/>
      <c r="E9" s="257"/>
      <c r="F9" s="258"/>
      <c r="H9" s="227"/>
      <c r="I9" s="227"/>
      <c r="J9" s="249"/>
      <c r="L9" s="250"/>
      <c r="N9" s="250"/>
    </row>
    <row r="10" spans="1:14" s="229" customFormat="1" ht="36" x14ac:dyDescent="0.3">
      <c r="B10" s="252" t="s">
        <v>35</v>
      </c>
      <c r="C10" s="261">
        <v>255</v>
      </c>
      <c r="D10" s="261">
        <v>1857</v>
      </c>
      <c r="E10" s="254" t="s">
        <v>562</v>
      </c>
      <c r="F10" s="253">
        <f t="shared" ref="F10:F18" si="0">D10-C10</f>
        <v>1602</v>
      </c>
      <c r="H10" s="227"/>
      <c r="I10" s="262"/>
      <c r="J10" s="249"/>
      <c r="K10" s="234"/>
      <c r="L10" s="250"/>
      <c r="N10" s="250"/>
    </row>
    <row r="11" spans="1:14" s="229" customFormat="1" ht="30.6" customHeight="1" x14ac:dyDescent="0.3">
      <c r="B11" s="252" t="s">
        <v>36</v>
      </c>
      <c r="C11" s="253">
        <v>569</v>
      </c>
      <c r="D11" s="253">
        <v>1901</v>
      </c>
      <c r="E11" s="254" t="s">
        <v>563</v>
      </c>
      <c r="F11" s="253">
        <f t="shared" si="0"/>
        <v>1332</v>
      </c>
      <c r="H11" s="227"/>
      <c r="I11" s="262"/>
      <c r="J11" s="249"/>
      <c r="K11" s="234"/>
      <c r="L11" s="250"/>
      <c r="N11" s="250"/>
    </row>
    <row r="12" spans="1:14" s="229" customFormat="1" ht="30.6" customHeight="1" x14ac:dyDescent="0.3">
      <c r="B12" s="252" t="s">
        <v>37</v>
      </c>
      <c r="C12" s="253">
        <v>513</v>
      </c>
      <c r="D12" s="253">
        <v>1124</v>
      </c>
      <c r="E12" s="254" t="s">
        <v>564</v>
      </c>
      <c r="F12" s="253">
        <f t="shared" si="0"/>
        <v>611</v>
      </c>
      <c r="H12" s="227"/>
      <c r="I12" s="262"/>
      <c r="J12" s="249"/>
      <c r="K12" s="234"/>
      <c r="L12" s="250"/>
      <c r="N12" s="250"/>
    </row>
    <row r="13" spans="1:14" s="229" customFormat="1" ht="30.6" customHeight="1" x14ac:dyDescent="0.3">
      <c r="B13" s="252" t="s">
        <v>38</v>
      </c>
      <c r="C13" s="253">
        <v>89</v>
      </c>
      <c r="D13" s="253">
        <v>195</v>
      </c>
      <c r="E13" s="254" t="s">
        <v>564</v>
      </c>
      <c r="F13" s="253">
        <f t="shared" si="0"/>
        <v>106</v>
      </c>
      <c r="H13" s="227"/>
      <c r="I13" s="262"/>
      <c r="J13" s="249"/>
      <c r="K13" s="234"/>
      <c r="L13" s="250"/>
      <c r="N13" s="250"/>
    </row>
    <row r="14" spans="1:14" s="229" customFormat="1" ht="30.6" customHeight="1" x14ac:dyDescent="0.3">
      <c r="B14" s="252" t="s">
        <v>39</v>
      </c>
      <c r="C14" s="253">
        <v>619</v>
      </c>
      <c r="D14" s="253">
        <v>479</v>
      </c>
      <c r="E14" s="254">
        <f t="shared" ref="E14" si="1">ROUND(D14/C14*100,1)</f>
        <v>77.400000000000006</v>
      </c>
      <c r="F14" s="253">
        <f t="shared" si="0"/>
        <v>-140</v>
      </c>
      <c r="H14" s="227"/>
      <c r="I14" s="262"/>
      <c r="J14" s="249"/>
      <c r="K14" s="234"/>
      <c r="L14" s="250"/>
      <c r="N14" s="250"/>
    </row>
    <row r="15" spans="1:14" s="229" customFormat="1" ht="36" x14ac:dyDescent="0.3">
      <c r="B15" s="252" t="s">
        <v>40</v>
      </c>
      <c r="C15" s="253">
        <v>0</v>
      </c>
      <c r="D15" s="253">
        <v>40</v>
      </c>
      <c r="E15" s="254"/>
      <c r="F15" s="253">
        <f t="shared" si="0"/>
        <v>40</v>
      </c>
      <c r="H15" s="227"/>
      <c r="I15" s="262"/>
      <c r="J15" s="249"/>
      <c r="K15" s="234"/>
      <c r="L15" s="250"/>
      <c r="N15" s="250"/>
    </row>
    <row r="16" spans="1:14" s="229" customFormat="1" ht="30.6" customHeight="1" x14ac:dyDescent="0.3">
      <c r="B16" s="252" t="s">
        <v>41</v>
      </c>
      <c r="C16" s="253">
        <v>511</v>
      </c>
      <c r="D16" s="253">
        <v>781</v>
      </c>
      <c r="E16" s="254" t="s">
        <v>523</v>
      </c>
      <c r="F16" s="253">
        <f t="shared" si="0"/>
        <v>270</v>
      </c>
      <c r="H16" s="227"/>
      <c r="I16" s="262"/>
      <c r="J16" s="249"/>
      <c r="K16" s="234"/>
      <c r="L16" s="250"/>
      <c r="N16" s="250"/>
    </row>
    <row r="17" spans="2:14" s="229" customFormat="1" ht="36" x14ac:dyDescent="0.3">
      <c r="B17" s="252" t="s">
        <v>42</v>
      </c>
      <c r="C17" s="253">
        <v>64</v>
      </c>
      <c r="D17" s="253">
        <v>555</v>
      </c>
      <c r="E17" s="254" t="s">
        <v>565</v>
      </c>
      <c r="F17" s="253">
        <f t="shared" si="0"/>
        <v>491</v>
      </c>
      <c r="H17" s="227"/>
      <c r="I17" s="262"/>
      <c r="J17" s="249"/>
      <c r="K17" s="234"/>
      <c r="L17" s="250"/>
      <c r="N17" s="250"/>
    </row>
    <row r="18" spans="2:14" s="229" customFormat="1" ht="30.6" customHeight="1" x14ac:dyDescent="0.3">
      <c r="B18" s="252" t="s">
        <v>43</v>
      </c>
      <c r="C18" s="253">
        <v>53</v>
      </c>
      <c r="D18" s="253">
        <v>547</v>
      </c>
      <c r="E18" s="254" t="s">
        <v>566</v>
      </c>
      <c r="F18" s="253">
        <f t="shared" si="0"/>
        <v>494</v>
      </c>
      <c r="H18" s="227"/>
      <c r="I18" s="262"/>
      <c r="J18" s="249"/>
      <c r="K18" s="234"/>
      <c r="L18" s="250"/>
      <c r="N18" s="250"/>
    </row>
    <row r="19" spans="2:14" x14ac:dyDescent="0.35">
      <c r="H19" s="227"/>
      <c r="I19" s="22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B51" sqref="B51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402" t="s">
        <v>367</v>
      </c>
      <c r="B1" s="402"/>
      <c r="C1" s="402"/>
      <c r="D1" s="402"/>
    </row>
    <row r="2" spans="1:6" ht="20.25" customHeight="1" x14ac:dyDescent="0.3">
      <c r="B2" s="402" t="s">
        <v>89</v>
      </c>
      <c r="C2" s="402"/>
      <c r="D2" s="402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364</v>
      </c>
      <c r="D4" s="169" t="s">
        <v>365</v>
      </c>
    </row>
    <row r="5" spans="1:6" ht="31.8" customHeight="1" x14ac:dyDescent="0.3">
      <c r="A5" s="78">
        <v>1</v>
      </c>
      <c r="B5" s="79" t="s">
        <v>280</v>
      </c>
      <c r="C5" s="102">
        <v>235</v>
      </c>
      <c r="D5" s="201">
        <v>15.1</v>
      </c>
      <c r="F5" s="98"/>
    </row>
    <row r="6" spans="1:6" ht="15.6" customHeight="1" x14ac:dyDescent="0.3">
      <c r="A6" s="78">
        <v>2</v>
      </c>
      <c r="B6" s="79" t="s">
        <v>281</v>
      </c>
      <c r="C6" s="102">
        <v>182</v>
      </c>
      <c r="D6" s="201">
        <v>73.400000000000006</v>
      </c>
      <c r="F6" s="98"/>
    </row>
    <row r="7" spans="1:6" ht="48.6" customHeight="1" x14ac:dyDescent="0.3">
      <c r="A7" s="78">
        <v>3</v>
      </c>
      <c r="B7" s="79" t="s">
        <v>282</v>
      </c>
      <c r="C7" s="102">
        <v>90</v>
      </c>
      <c r="D7" s="201">
        <v>79.599999999999994</v>
      </c>
      <c r="F7" s="98"/>
    </row>
    <row r="8" spans="1:6" s="80" customFormat="1" x14ac:dyDescent="0.3">
      <c r="A8" s="78">
        <v>4</v>
      </c>
      <c r="B8" s="79" t="s">
        <v>283</v>
      </c>
      <c r="C8" s="102">
        <v>60</v>
      </c>
      <c r="D8" s="201">
        <v>82.2</v>
      </c>
      <c r="F8" s="98"/>
    </row>
    <row r="9" spans="1:6" s="80" customFormat="1" x14ac:dyDescent="0.3">
      <c r="A9" s="78">
        <v>5</v>
      </c>
      <c r="B9" s="79" t="s">
        <v>309</v>
      </c>
      <c r="C9" s="102">
        <v>46</v>
      </c>
      <c r="D9" s="201">
        <v>92</v>
      </c>
      <c r="F9" s="98"/>
    </row>
    <row r="10" spans="1:6" s="80" customFormat="1" ht="31.2" x14ac:dyDescent="0.3">
      <c r="A10" s="78">
        <v>6</v>
      </c>
      <c r="B10" s="79" t="s">
        <v>299</v>
      </c>
      <c r="C10" s="102">
        <v>46</v>
      </c>
      <c r="D10" s="201">
        <v>95.8</v>
      </c>
      <c r="F10" s="98"/>
    </row>
    <row r="11" spans="1:6" s="80" customFormat="1" x14ac:dyDescent="0.3">
      <c r="A11" s="78">
        <v>7</v>
      </c>
      <c r="B11" s="79" t="s">
        <v>318</v>
      </c>
      <c r="C11" s="102">
        <v>40</v>
      </c>
      <c r="D11" s="201">
        <v>90.9</v>
      </c>
      <c r="F11" s="98"/>
    </row>
    <row r="12" spans="1:6" s="80" customFormat="1" ht="31.2" x14ac:dyDescent="0.3">
      <c r="A12" s="78">
        <v>8</v>
      </c>
      <c r="B12" s="79" t="s">
        <v>285</v>
      </c>
      <c r="C12" s="102">
        <v>36</v>
      </c>
      <c r="D12" s="201">
        <v>76.599999999999994</v>
      </c>
      <c r="F12" s="98"/>
    </row>
    <row r="13" spans="1:6" s="80" customFormat="1" x14ac:dyDescent="0.3">
      <c r="A13" s="78">
        <v>9</v>
      </c>
      <c r="B13" s="79" t="s">
        <v>302</v>
      </c>
      <c r="C13" s="102">
        <v>33</v>
      </c>
      <c r="D13" s="201">
        <v>68.8</v>
      </c>
      <c r="F13" s="98"/>
    </row>
    <row r="14" spans="1:6" s="80" customFormat="1" x14ac:dyDescent="0.3">
      <c r="A14" s="78">
        <v>10</v>
      </c>
      <c r="B14" s="79" t="s">
        <v>418</v>
      </c>
      <c r="C14" s="102">
        <v>32</v>
      </c>
      <c r="D14" s="201">
        <v>91.4</v>
      </c>
      <c r="F14" s="98"/>
    </row>
    <row r="15" spans="1:6" s="80" customFormat="1" ht="31.2" x14ac:dyDescent="0.3">
      <c r="A15" s="78">
        <v>11</v>
      </c>
      <c r="B15" s="79" t="s">
        <v>286</v>
      </c>
      <c r="C15" s="102">
        <v>28</v>
      </c>
      <c r="D15" s="201">
        <v>82.4</v>
      </c>
      <c r="F15" s="98"/>
    </row>
    <row r="16" spans="1:6" s="80" customFormat="1" ht="46.8" x14ac:dyDescent="0.3">
      <c r="A16" s="78">
        <v>12</v>
      </c>
      <c r="B16" s="79" t="s">
        <v>335</v>
      </c>
      <c r="C16" s="102">
        <v>26</v>
      </c>
      <c r="D16" s="201">
        <v>70.3</v>
      </c>
      <c r="F16" s="98"/>
    </row>
    <row r="17" spans="1:6" s="80" customFormat="1" ht="46.8" x14ac:dyDescent="0.3">
      <c r="A17" s="78">
        <v>13</v>
      </c>
      <c r="B17" s="79" t="s">
        <v>288</v>
      </c>
      <c r="C17" s="102">
        <v>24</v>
      </c>
      <c r="D17" s="201">
        <v>88.9</v>
      </c>
      <c r="F17" s="98"/>
    </row>
    <row r="18" spans="1:6" s="80" customFormat="1" x14ac:dyDescent="0.3">
      <c r="A18" s="78">
        <v>14</v>
      </c>
      <c r="B18" s="79" t="s">
        <v>292</v>
      </c>
      <c r="C18" s="102">
        <v>21</v>
      </c>
      <c r="D18" s="201">
        <v>87.5</v>
      </c>
      <c r="F18" s="98"/>
    </row>
    <row r="19" spans="1:6" s="80" customFormat="1" ht="46.8" x14ac:dyDescent="0.3">
      <c r="A19" s="78">
        <v>15</v>
      </c>
      <c r="B19" s="79" t="s">
        <v>319</v>
      </c>
      <c r="C19" s="102">
        <v>21</v>
      </c>
      <c r="D19" s="201">
        <v>100</v>
      </c>
      <c r="F19" s="98"/>
    </row>
    <row r="20" spans="1:6" s="80" customFormat="1" x14ac:dyDescent="0.3">
      <c r="A20" s="78">
        <v>16</v>
      </c>
      <c r="B20" s="79" t="s">
        <v>311</v>
      </c>
      <c r="C20" s="102">
        <v>19</v>
      </c>
      <c r="D20" s="201">
        <v>41.3</v>
      </c>
      <c r="F20" s="98"/>
    </row>
    <row r="21" spans="1:6" s="80" customFormat="1" ht="31.2" x14ac:dyDescent="0.3">
      <c r="A21" s="78">
        <v>17</v>
      </c>
      <c r="B21" s="79" t="s">
        <v>305</v>
      </c>
      <c r="C21" s="102">
        <v>19</v>
      </c>
      <c r="D21" s="201">
        <v>63.3</v>
      </c>
      <c r="F21" s="98"/>
    </row>
    <row r="22" spans="1:6" s="80" customFormat="1" x14ac:dyDescent="0.3">
      <c r="A22" s="78">
        <v>18</v>
      </c>
      <c r="B22" s="79" t="s">
        <v>301</v>
      </c>
      <c r="C22" s="102">
        <v>19</v>
      </c>
      <c r="D22" s="201">
        <v>90.5</v>
      </c>
      <c r="F22" s="98"/>
    </row>
    <row r="23" spans="1:6" s="80" customFormat="1" ht="31.2" x14ac:dyDescent="0.3">
      <c r="A23" s="78">
        <v>19</v>
      </c>
      <c r="B23" s="79" t="s">
        <v>308</v>
      </c>
      <c r="C23" s="102">
        <v>18</v>
      </c>
      <c r="D23" s="201">
        <v>90</v>
      </c>
      <c r="F23" s="98"/>
    </row>
    <row r="24" spans="1:6" s="80" customFormat="1" x14ac:dyDescent="0.3">
      <c r="A24" s="78">
        <v>20</v>
      </c>
      <c r="B24" s="79" t="s">
        <v>289</v>
      </c>
      <c r="C24" s="102">
        <v>15</v>
      </c>
      <c r="D24" s="201">
        <v>27.8</v>
      </c>
      <c r="F24" s="98"/>
    </row>
    <row r="25" spans="1:6" s="80" customFormat="1" x14ac:dyDescent="0.3">
      <c r="A25" s="78">
        <v>21</v>
      </c>
      <c r="B25" s="79" t="s">
        <v>294</v>
      </c>
      <c r="C25" s="102">
        <v>15</v>
      </c>
      <c r="D25" s="201">
        <v>29.4</v>
      </c>
      <c r="F25" s="98"/>
    </row>
    <row r="26" spans="1:6" s="80" customFormat="1" ht="31.2" x14ac:dyDescent="0.3">
      <c r="A26" s="78">
        <v>22</v>
      </c>
      <c r="B26" s="79" t="s">
        <v>321</v>
      </c>
      <c r="C26" s="102">
        <v>14</v>
      </c>
      <c r="D26" s="201">
        <v>87.5</v>
      </c>
      <c r="F26" s="98"/>
    </row>
    <row r="27" spans="1:6" s="80" customFormat="1" ht="31.2" x14ac:dyDescent="0.3">
      <c r="A27" s="78">
        <v>23</v>
      </c>
      <c r="B27" s="79" t="s">
        <v>323</v>
      </c>
      <c r="C27" s="102">
        <v>14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331</v>
      </c>
      <c r="C28" s="102">
        <v>12</v>
      </c>
      <c r="D28" s="201">
        <v>42.9</v>
      </c>
      <c r="F28" s="98"/>
    </row>
    <row r="29" spans="1:6" s="80" customFormat="1" ht="15" customHeight="1" x14ac:dyDescent="0.3">
      <c r="A29" s="78">
        <v>25</v>
      </c>
      <c r="B29" s="79" t="s">
        <v>381</v>
      </c>
      <c r="C29" s="102">
        <v>11</v>
      </c>
      <c r="D29" s="201">
        <v>78.599999999999994</v>
      </c>
      <c r="F29" s="98"/>
    </row>
    <row r="30" spans="1:6" s="80" customFormat="1" x14ac:dyDescent="0.3">
      <c r="A30" s="78">
        <v>26</v>
      </c>
      <c r="B30" s="79" t="s">
        <v>297</v>
      </c>
      <c r="C30" s="102">
        <v>9</v>
      </c>
      <c r="D30" s="201">
        <v>39.1</v>
      </c>
      <c r="F30" s="98"/>
    </row>
    <row r="31" spans="1:6" s="80" customFormat="1" x14ac:dyDescent="0.3">
      <c r="A31" s="78">
        <v>27</v>
      </c>
      <c r="B31" s="79" t="s">
        <v>322</v>
      </c>
      <c r="C31" s="102">
        <v>9</v>
      </c>
      <c r="D31" s="201">
        <v>50</v>
      </c>
      <c r="F31" s="98"/>
    </row>
    <row r="32" spans="1:6" s="80" customFormat="1" ht="31.2" x14ac:dyDescent="0.3">
      <c r="A32" s="78">
        <v>28</v>
      </c>
      <c r="B32" s="79" t="s">
        <v>303</v>
      </c>
      <c r="C32" s="102">
        <v>9</v>
      </c>
      <c r="D32" s="201">
        <v>81.8</v>
      </c>
      <c r="F32" s="98"/>
    </row>
    <row r="33" spans="1:6" s="80" customFormat="1" ht="31.2" x14ac:dyDescent="0.3">
      <c r="A33" s="78">
        <v>29</v>
      </c>
      <c r="B33" s="79" t="s">
        <v>484</v>
      </c>
      <c r="C33" s="102">
        <v>9</v>
      </c>
      <c r="D33" s="201">
        <v>90</v>
      </c>
      <c r="F33" s="98"/>
    </row>
    <row r="34" spans="1:6" s="80" customFormat="1" x14ac:dyDescent="0.3">
      <c r="A34" s="78">
        <v>30</v>
      </c>
      <c r="B34" s="79" t="s">
        <v>316</v>
      </c>
      <c r="C34" s="102">
        <v>9</v>
      </c>
      <c r="D34" s="201">
        <v>90</v>
      </c>
      <c r="F34" s="98"/>
    </row>
    <row r="35" spans="1:6" s="80" customFormat="1" ht="15.6" customHeight="1" x14ac:dyDescent="0.3">
      <c r="A35" s="78">
        <v>31</v>
      </c>
      <c r="B35" s="81" t="s">
        <v>313</v>
      </c>
      <c r="C35" s="97">
        <v>8</v>
      </c>
      <c r="D35" s="201">
        <v>21.1</v>
      </c>
      <c r="F35" s="98"/>
    </row>
    <row r="36" spans="1:6" s="80" customFormat="1" ht="31.2" x14ac:dyDescent="0.3">
      <c r="A36" s="78">
        <v>32</v>
      </c>
      <c r="B36" s="79" t="s">
        <v>312</v>
      </c>
      <c r="C36" s="102">
        <v>8</v>
      </c>
      <c r="D36" s="201">
        <v>27.6</v>
      </c>
      <c r="F36" s="98"/>
    </row>
    <row r="37" spans="1:6" s="80" customFormat="1" x14ac:dyDescent="0.3">
      <c r="A37" s="78">
        <v>33</v>
      </c>
      <c r="B37" s="79" t="s">
        <v>296</v>
      </c>
      <c r="C37" s="102">
        <v>8</v>
      </c>
      <c r="D37" s="213">
        <v>61.5</v>
      </c>
      <c r="F37" s="98"/>
    </row>
    <row r="38" spans="1:6" s="80" customFormat="1" x14ac:dyDescent="0.3">
      <c r="A38" s="78">
        <v>34</v>
      </c>
      <c r="B38" s="79" t="s">
        <v>368</v>
      </c>
      <c r="C38" s="102">
        <v>8</v>
      </c>
      <c r="D38" s="201">
        <v>88.9</v>
      </c>
      <c r="F38" s="98"/>
    </row>
    <row r="39" spans="1:6" s="80" customFormat="1" x14ac:dyDescent="0.3">
      <c r="A39" s="78">
        <v>35</v>
      </c>
      <c r="B39" s="79" t="s">
        <v>306</v>
      </c>
      <c r="C39" s="102">
        <v>7</v>
      </c>
      <c r="D39" s="201">
        <v>58.3</v>
      </c>
      <c r="F39" s="98"/>
    </row>
    <row r="40" spans="1:6" s="80" customFormat="1" ht="31.2" x14ac:dyDescent="0.3">
      <c r="A40" s="78">
        <v>36</v>
      </c>
      <c r="B40" s="79" t="s">
        <v>295</v>
      </c>
      <c r="C40" s="102">
        <v>7</v>
      </c>
      <c r="D40" s="201">
        <v>70</v>
      </c>
      <c r="F40" s="98"/>
    </row>
    <row r="41" spans="1:6" x14ac:dyDescent="0.3">
      <c r="A41" s="78">
        <v>37</v>
      </c>
      <c r="B41" s="82" t="s">
        <v>287</v>
      </c>
      <c r="C41" s="102">
        <v>7</v>
      </c>
      <c r="D41" s="202">
        <v>77.8</v>
      </c>
      <c r="F41" s="98"/>
    </row>
    <row r="42" spans="1:6" x14ac:dyDescent="0.3">
      <c r="A42" s="78">
        <v>38</v>
      </c>
      <c r="B42" s="84" t="s">
        <v>284</v>
      </c>
      <c r="C42" s="102">
        <v>6</v>
      </c>
      <c r="D42" s="202">
        <v>13.6</v>
      </c>
      <c r="F42" s="98"/>
    </row>
    <row r="43" spans="1:6" x14ac:dyDescent="0.3">
      <c r="A43" s="78">
        <v>39</v>
      </c>
      <c r="B43" s="79" t="s">
        <v>417</v>
      </c>
      <c r="C43" s="102">
        <v>6</v>
      </c>
      <c r="D43" s="202">
        <v>21.4</v>
      </c>
      <c r="F43" s="98"/>
    </row>
    <row r="44" spans="1:6" ht="31.2" x14ac:dyDescent="0.3">
      <c r="A44" s="78">
        <v>40</v>
      </c>
      <c r="B44" s="79" t="s">
        <v>310</v>
      </c>
      <c r="C44" s="102">
        <v>6</v>
      </c>
      <c r="D44" s="202">
        <v>35.299999999999997</v>
      </c>
      <c r="F44" s="98"/>
    </row>
    <row r="45" spans="1:6" x14ac:dyDescent="0.3">
      <c r="A45" s="78">
        <v>41</v>
      </c>
      <c r="B45" s="79" t="s">
        <v>415</v>
      </c>
      <c r="C45" s="102">
        <v>6</v>
      </c>
      <c r="D45" s="202">
        <v>85.7</v>
      </c>
      <c r="F45" s="98"/>
    </row>
    <row r="46" spans="1:6" ht="31.2" x14ac:dyDescent="0.3">
      <c r="A46" s="78">
        <v>42</v>
      </c>
      <c r="B46" s="79" t="s">
        <v>485</v>
      </c>
      <c r="C46" s="102">
        <v>6</v>
      </c>
      <c r="D46" s="202">
        <v>100</v>
      </c>
      <c r="F46" s="98"/>
    </row>
    <row r="47" spans="1:6" ht="15.6" customHeight="1" x14ac:dyDescent="0.3">
      <c r="A47" s="78">
        <v>43</v>
      </c>
      <c r="B47" s="85" t="s">
        <v>290</v>
      </c>
      <c r="C47" s="102">
        <v>5</v>
      </c>
      <c r="D47" s="202">
        <v>3.4</v>
      </c>
      <c r="F47" s="98"/>
    </row>
    <row r="48" spans="1:6" x14ac:dyDescent="0.3">
      <c r="A48" s="78">
        <v>44</v>
      </c>
      <c r="B48" s="85" t="s">
        <v>300</v>
      </c>
      <c r="C48" s="102">
        <v>5</v>
      </c>
      <c r="D48" s="202">
        <v>33.299999999999997</v>
      </c>
      <c r="F48" s="98"/>
    </row>
    <row r="49" spans="1:6" ht="31.2" x14ac:dyDescent="0.3">
      <c r="A49" s="78">
        <v>45</v>
      </c>
      <c r="B49" s="85" t="s">
        <v>333</v>
      </c>
      <c r="C49" s="102">
        <v>5</v>
      </c>
      <c r="D49" s="202">
        <v>41.7</v>
      </c>
      <c r="F49" s="98"/>
    </row>
    <row r="50" spans="1:6" x14ac:dyDescent="0.3">
      <c r="A50" s="78">
        <v>46</v>
      </c>
      <c r="B50" s="85" t="s">
        <v>291</v>
      </c>
      <c r="C50" s="102">
        <v>5</v>
      </c>
      <c r="D50" s="202">
        <v>55.6</v>
      </c>
      <c r="F50" s="98"/>
    </row>
    <row r="51" spans="1:6" x14ac:dyDescent="0.3">
      <c r="A51" s="78">
        <v>47</v>
      </c>
      <c r="B51" s="85" t="s">
        <v>486</v>
      </c>
      <c r="C51" s="102">
        <v>5</v>
      </c>
      <c r="D51" s="202">
        <v>83.3</v>
      </c>
      <c r="F51" s="98"/>
    </row>
    <row r="52" spans="1:6" x14ac:dyDescent="0.3">
      <c r="A52" s="78">
        <v>48</v>
      </c>
      <c r="B52" s="85" t="s">
        <v>487</v>
      </c>
      <c r="C52" s="102">
        <v>5</v>
      </c>
      <c r="D52" s="202">
        <v>83.3</v>
      </c>
      <c r="F52" s="98"/>
    </row>
    <row r="53" spans="1:6" ht="31.2" x14ac:dyDescent="0.3">
      <c r="A53" s="78">
        <v>49</v>
      </c>
      <c r="B53" s="85" t="s">
        <v>436</v>
      </c>
      <c r="C53" s="102">
        <v>5</v>
      </c>
      <c r="D53" s="202">
        <v>100</v>
      </c>
      <c r="F53" s="98"/>
    </row>
    <row r="54" spans="1:6" ht="31.2" x14ac:dyDescent="0.3">
      <c r="A54" s="78">
        <v>50</v>
      </c>
      <c r="B54" s="84" t="s">
        <v>320</v>
      </c>
      <c r="C54" s="102">
        <v>5</v>
      </c>
      <c r="D54" s="202">
        <v>100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B49" sqref="B49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402" t="s">
        <v>369</v>
      </c>
      <c r="B1" s="402"/>
      <c r="C1" s="402"/>
      <c r="D1" s="402"/>
    </row>
    <row r="2" spans="1:6" ht="20.25" customHeight="1" x14ac:dyDescent="0.3">
      <c r="B2" s="402" t="s">
        <v>89</v>
      </c>
      <c r="C2" s="402"/>
      <c r="D2" s="402"/>
    </row>
    <row r="4" spans="1:6" s="77" customFormat="1" ht="63.75" customHeight="1" x14ac:dyDescent="0.3">
      <c r="A4" s="172"/>
      <c r="B4" s="170" t="s">
        <v>90</v>
      </c>
      <c r="C4" s="171" t="s">
        <v>366</v>
      </c>
      <c r="D4" s="169" t="s">
        <v>365</v>
      </c>
    </row>
    <row r="5" spans="1:6" ht="31.2" x14ac:dyDescent="0.3">
      <c r="A5" s="78">
        <v>1</v>
      </c>
      <c r="B5" s="79" t="s">
        <v>280</v>
      </c>
      <c r="C5" s="102">
        <v>1318</v>
      </c>
      <c r="D5" s="201">
        <v>84.9</v>
      </c>
      <c r="F5" s="98"/>
    </row>
    <row r="6" spans="1:6" x14ac:dyDescent="0.3">
      <c r="A6" s="78">
        <v>2</v>
      </c>
      <c r="B6" s="79" t="s">
        <v>290</v>
      </c>
      <c r="C6" s="102">
        <v>140</v>
      </c>
      <c r="D6" s="201">
        <v>96.6</v>
      </c>
      <c r="F6" s="98"/>
    </row>
    <row r="7" spans="1:6" x14ac:dyDescent="0.3">
      <c r="A7" s="78">
        <v>3</v>
      </c>
      <c r="B7" s="79" t="s">
        <v>281</v>
      </c>
      <c r="C7" s="102">
        <v>66</v>
      </c>
      <c r="D7" s="201">
        <v>26.6</v>
      </c>
      <c r="F7" s="98"/>
    </row>
    <row r="8" spans="1:6" s="80" customFormat="1" x14ac:dyDescent="0.3">
      <c r="A8" s="78">
        <v>4</v>
      </c>
      <c r="B8" s="79" t="s">
        <v>289</v>
      </c>
      <c r="C8" s="102">
        <v>39</v>
      </c>
      <c r="D8" s="201">
        <v>72.2</v>
      </c>
      <c r="F8" s="98"/>
    </row>
    <row r="9" spans="1:6" s="80" customFormat="1" x14ac:dyDescent="0.3">
      <c r="A9" s="78">
        <v>5</v>
      </c>
      <c r="B9" s="79" t="s">
        <v>284</v>
      </c>
      <c r="C9" s="102">
        <v>38</v>
      </c>
      <c r="D9" s="201">
        <v>86.4</v>
      </c>
      <c r="F9" s="98"/>
    </row>
    <row r="10" spans="1:6" s="80" customFormat="1" x14ac:dyDescent="0.3">
      <c r="A10" s="78">
        <v>6</v>
      </c>
      <c r="B10" s="79" t="s">
        <v>304</v>
      </c>
      <c r="C10" s="102">
        <v>37</v>
      </c>
      <c r="D10" s="201">
        <v>97.4</v>
      </c>
      <c r="F10" s="98"/>
    </row>
    <row r="11" spans="1:6" s="80" customFormat="1" x14ac:dyDescent="0.3">
      <c r="A11" s="78">
        <v>7</v>
      </c>
      <c r="B11" s="79" t="s">
        <v>294</v>
      </c>
      <c r="C11" s="102">
        <v>36</v>
      </c>
      <c r="D11" s="201">
        <v>70.599999999999994</v>
      </c>
      <c r="F11" s="98"/>
    </row>
    <row r="12" spans="1:6" s="80" customFormat="1" x14ac:dyDescent="0.3">
      <c r="A12" s="78">
        <v>8</v>
      </c>
      <c r="B12" s="79" t="s">
        <v>313</v>
      </c>
      <c r="C12" s="102">
        <v>30</v>
      </c>
      <c r="D12" s="201">
        <v>78.900000000000006</v>
      </c>
      <c r="F12" s="98"/>
    </row>
    <row r="13" spans="1:6" s="80" customFormat="1" x14ac:dyDescent="0.3">
      <c r="A13" s="78">
        <v>9</v>
      </c>
      <c r="B13" s="79" t="s">
        <v>311</v>
      </c>
      <c r="C13" s="102">
        <v>27</v>
      </c>
      <c r="D13" s="201">
        <v>58.7</v>
      </c>
      <c r="F13" s="98"/>
    </row>
    <row r="14" spans="1:6" s="80" customFormat="1" ht="46.8" x14ac:dyDescent="0.3">
      <c r="A14" s="78">
        <v>10</v>
      </c>
      <c r="B14" s="79" t="s">
        <v>282</v>
      </c>
      <c r="C14" s="102">
        <v>23</v>
      </c>
      <c r="D14" s="201">
        <v>20.399999999999999</v>
      </c>
      <c r="F14" s="98"/>
    </row>
    <row r="15" spans="1:6" s="80" customFormat="1" x14ac:dyDescent="0.3">
      <c r="A15" s="78">
        <v>11</v>
      </c>
      <c r="B15" s="79" t="s">
        <v>417</v>
      </c>
      <c r="C15" s="102">
        <v>22</v>
      </c>
      <c r="D15" s="201">
        <v>78.599999999999994</v>
      </c>
      <c r="F15" s="98"/>
    </row>
    <row r="16" spans="1:6" s="80" customFormat="1" ht="31.2" x14ac:dyDescent="0.3">
      <c r="A16" s="78">
        <v>12</v>
      </c>
      <c r="B16" s="79" t="s">
        <v>293</v>
      </c>
      <c r="C16" s="102">
        <v>22</v>
      </c>
      <c r="D16" s="201">
        <v>95.7</v>
      </c>
      <c r="F16" s="98"/>
    </row>
    <row r="17" spans="1:6" s="80" customFormat="1" ht="31.2" x14ac:dyDescent="0.3">
      <c r="A17" s="78">
        <v>13</v>
      </c>
      <c r="B17" s="79" t="s">
        <v>312</v>
      </c>
      <c r="C17" s="102">
        <v>21</v>
      </c>
      <c r="D17" s="201">
        <v>72.400000000000006</v>
      </c>
      <c r="F17" s="98"/>
    </row>
    <row r="18" spans="1:6" s="80" customFormat="1" x14ac:dyDescent="0.3">
      <c r="A18" s="78">
        <v>14</v>
      </c>
      <c r="B18" s="79" t="s">
        <v>331</v>
      </c>
      <c r="C18" s="102">
        <v>16</v>
      </c>
      <c r="D18" s="201">
        <v>57.1</v>
      </c>
      <c r="F18" s="98"/>
    </row>
    <row r="19" spans="1:6" s="80" customFormat="1" x14ac:dyDescent="0.3">
      <c r="A19" s="78">
        <v>15</v>
      </c>
      <c r="B19" s="79" t="s">
        <v>315</v>
      </c>
      <c r="C19" s="102">
        <v>16</v>
      </c>
      <c r="D19" s="201">
        <v>84.2</v>
      </c>
      <c r="F19" s="98"/>
    </row>
    <row r="20" spans="1:6" s="80" customFormat="1" x14ac:dyDescent="0.3">
      <c r="A20" s="78">
        <v>16</v>
      </c>
      <c r="B20" s="79" t="s">
        <v>302</v>
      </c>
      <c r="C20" s="102">
        <v>15</v>
      </c>
      <c r="D20" s="201">
        <v>31.3</v>
      </c>
      <c r="F20" s="98"/>
    </row>
    <row r="21" spans="1:6" s="80" customFormat="1" x14ac:dyDescent="0.3">
      <c r="A21" s="78">
        <v>17</v>
      </c>
      <c r="B21" s="79" t="s">
        <v>297</v>
      </c>
      <c r="C21" s="102">
        <v>14</v>
      </c>
      <c r="D21" s="201">
        <v>60.9</v>
      </c>
      <c r="F21" s="98"/>
    </row>
    <row r="22" spans="1:6" s="80" customFormat="1" x14ac:dyDescent="0.3">
      <c r="A22" s="78">
        <v>18</v>
      </c>
      <c r="B22" s="79" t="s">
        <v>283</v>
      </c>
      <c r="C22" s="102">
        <v>13</v>
      </c>
      <c r="D22" s="201">
        <v>17.8</v>
      </c>
      <c r="F22" s="98"/>
    </row>
    <row r="23" spans="1:6" s="80" customFormat="1" x14ac:dyDescent="0.3">
      <c r="A23" s="78">
        <v>19</v>
      </c>
      <c r="B23" s="79" t="s">
        <v>383</v>
      </c>
      <c r="C23" s="102">
        <v>13</v>
      </c>
      <c r="D23" s="201">
        <v>81.3</v>
      </c>
      <c r="F23" s="98"/>
    </row>
    <row r="24" spans="1:6" s="80" customFormat="1" ht="31.2" x14ac:dyDescent="0.3">
      <c r="A24" s="78">
        <v>20</v>
      </c>
      <c r="B24" s="79" t="s">
        <v>481</v>
      </c>
      <c r="C24" s="102">
        <v>12</v>
      </c>
      <c r="D24" s="201">
        <v>85.7</v>
      </c>
      <c r="F24" s="98"/>
    </row>
    <row r="25" spans="1:6" s="80" customFormat="1" ht="31.2" x14ac:dyDescent="0.3">
      <c r="A25" s="78">
        <v>21</v>
      </c>
      <c r="B25" s="79" t="s">
        <v>285</v>
      </c>
      <c r="C25" s="102">
        <v>11</v>
      </c>
      <c r="D25" s="201">
        <v>23.4</v>
      </c>
      <c r="F25" s="98"/>
    </row>
    <row r="26" spans="1:6" s="80" customFormat="1" ht="46.8" x14ac:dyDescent="0.3">
      <c r="A26" s="78">
        <v>22</v>
      </c>
      <c r="B26" s="79" t="s">
        <v>335</v>
      </c>
      <c r="C26" s="102">
        <v>11</v>
      </c>
      <c r="D26" s="201">
        <v>29.7</v>
      </c>
      <c r="F26" s="98"/>
    </row>
    <row r="27" spans="1:6" s="80" customFormat="1" ht="31.2" x14ac:dyDescent="0.3">
      <c r="A27" s="78">
        <v>23</v>
      </c>
      <c r="B27" s="79" t="s">
        <v>305</v>
      </c>
      <c r="C27" s="102">
        <v>11</v>
      </c>
      <c r="D27" s="201">
        <v>36.700000000000003</v>
      </c>
      <c r="F27" s="98"/>
    </row>
    <row r="28" spans="1:6" s="80" customFormat="1" ht="31.2" x14ac:dyDescent="0.3">
      <c r="A28" s="78">
        <v>24</v>
      </c>
      <c r="B28" s="79" t="s">
        <v>310</v>
      </c>
      <c r="C28" s="102">
        <v>11</v>
      </c>
      <c r="D28" s="201">
        <v>64.7</v>
      </c>
      <c r="F28" s="98"/>
    </row>
    <row r="29" spans="1:6" s="80" customFormat="1" ht="31.2" x14ac:dyDescent="0.3">
      <c r="A29" s="78">
        <v>25</v>
      </c>
      <c r="B29" s="79" t="s">
        <v>437</v>
      </c>
      <c r="C29" s="102">
        <v>11</v>
      </c>
      <c r="D29" s="201">
        <v>73.3</v>
      </c>
      <c r="F29" s="98"/>
    </row>
    <row r="30" spans="1:6" s="80" customFormat="1" x14ac:dyDescent="0.3">
      <c r="A30" s="78">
        <v>26</v>
      </c>
      <c r="B30" s="79" t="s">
        <v>384</v>
      </c>
      <c r="C30" s="102">
        <v>11</v>
      </c>
      <c r="D30" s="201">
        <v>84.6</v>
      </c>
      <c r="F30" s="98"/>
    </row>
    <row r="31" spans="1:6" s="80" customFormat="1" x14ac:dyDescent="0.3">
      <c r="A31" s="78">
        <v>27</v>
      </c>
      <c r="B31" s="79" t="s">
        <v>300</v>
      </c>
      <c r="C31" s="102">
        <v>10</v>
      </c>
      <c r="D31" s="201">
        <v>66.7</v>
      </c>
      <c r="F31" s="98"/>
    </row>
    <row r="32" spans="1:6" s="80" customFormat="1" ht="31.2" x14ac:dyDescent="0.3">
      <c r="A32" s="78">
        <v>28</v>
      </c>
      <c r="B32" s="79" t="s">
        <v>439</v>
      </c>
      <c r="C32" s="102">
        <v>10</v>
      </c>
      <c r="D32" s="201">
        <v>100</v>
      </c>
      <c r="F32" s="98"/>
    </row>
    <row r="33" spans="1:6" s="80" customFormat="1" x14ac:dyDescent="0.3">
      <c r="A33" s="78">
        <v>29</v>
      </c>
      <c r="B33" s="79" t="s">
        <v>322</v>
      </c>
      <c r="C33" s="102">
        <v>9</v>
      </c>
      <c r="D33" s="201">
        <v>50</v>
      </c>
      <c r="F33" s="98"/>
    </row>
    <row r="34" spans="1:6" s="80" customFormat="1" x14ac:dyDescent="0.3">
      <c r="A34" s="78">
        <v>30</v>
      </c>
      <c r="B34" s="79" t="s">
        <v>298</v>
      </c>
      <c r="C34" s="102">
        <v>9</v>
      </c>
      <c r="D34" s="201">
        <v>69.2</v>
      </c>
      <c r="F34" s="98"/>
    </row>
    <row r="35" spans="1:6" s="80" customFormat="1" x14ac:dyDescent="0.3">
      <c r="A35" s="78">
        <v>31</v>
      </c>
      <c r="B35" s="81" t="s">
        <v>482</v>
      </c>
      <c r="C35" s="97">
        <v>9</v>
      </c>
      <c r="D35" s="201">
        <v>75</v>
      </c>
      <c r="F35" s="98"/>
    </row>
    <row r="36" spans="1:6" s="80" customFormat="1" ht="31.2" x14ac:dyDescent="0.3">
      <c r="A36" s="78">
        <v>32</v>
      </c>
      <c r="B36" s="79" t="s">
        <v>324</v>
      </c>
      <c r="C36" s="102">
        <v>9</v>
      </c>
      <c r="D36" s="201">
        <v>81.8</v>
      </c>
      <c r="F36" s="98"/>
    </row>
    <row r="37" spans="1:6" s="80" customFormat="1" x14ac:dyDescent="0.3">
      <c r="A37" s="78">
        <v>33</v>
      </c>
      <c r="B37" s="79" t="s">
        <v>416</v>
      </c>
      <c r="C37" s="102">
        <v>8</v>
      </c>
      <c r="D37" s="201">
        <v>66.7</v>
      </c>
      <c r="F37" s="98"/>
    </row>
    <row r="38" spans="1:6" s="80" customFormat="1" ht="31.2" x14ac:dyDescent="0.3">
      <c r="A38" s="78">
        <v>34</v>
      </c>
      <c r="B38" s="79" t="s">
        <v>443</v>
      </c>
      <c r="C38" s="102">
        <v>8</v>
      </c>
      <c r="D38" s="201">
        <v>88.9</v>
      </c>
      <c r="F38" s="98"/>
    </row>
    <row r="39" spans="1:6" s="80" customFormat="1" ht="31.2" x14ac:dyDescent="0.3">
      <c r="A39" s="78">
        <v>35</v>
      </c>
      <c r="B39" s="79" t="s">
        <v>333</v>
      </c>
      <c r="C39" s="102">
        <v>7</v>
      </c>
      <c r="D39" s="201">
        <v>58.3</v>
      </c>
      <c r="F39" s="98"/>
    </row>
    <row r="40" spans="1:6" s="80" customFormat="1" ht="46.8" x14ac:dyDescent="0.3">
      <c r="A40" s="78">
        <v>36</v>
      </c>
      <c r="B40" s="79" t="s">
        <v>438</v>
      </c>
      <c r="C40" s="102">
        <v>7</v>
      </c>
      <c r="D40" s="201">
        <v>77.8</v>
      </c>
      <c r="F40" s="98"/>
    </row>
    <row r="41" spans="1:6" ht="15" customHeight="1" x14ac:dyDescent="0.3">
      <c r="A41" s="78">
        <v>37</v>
      </c>
      <c r="B41" s="82" t="s">
        <v>286</v>
      </c>
      <c r="C41" s="102">
        <v>6</v>
      </c>
      <c r="D41" s="202">
        <v>17.600000000000001</v>
      </c>
      <c r="F41" s="98"/>
    </row>
    <row r="42" spans="1:6" x14ac:dyDescent="0.3">
      <c r="A42" s="78">
        <v>38</v>
      </c>
      <c r="B42" s="84" t="s">
        <v>464</v>
      </c>
      <c r="C42" s="102">
        <v>6</v>
      </c>
      <c r="D42" s="202">
        <v>60</v>
      </c>
      <c r="F42" s="98"/>
    </row>
    <row r="43" spans="1:6" ht="15.6" customHeight="1" x14ac:dyDescent="0.3">
      <c r="A43" s="78">
        <v>39</v>
      </c>
      <c r="B43" s="79" t="s">
        <v>442</v>
      </c>
      <c r="C43" s="102">
        <v>6</v>
      </c>
      <c r="D43" s="202">
        <v>60</v>
      </c>
      <c r="F43" s="98"/>
    </row>
    <row r="44" spans="1:6" x14ac:dyDescent="0.3">
      <c r="A44" s="78">
        <v>40</v>
      </c>
      <c r="B44" s="79" t="s">
        <v>488</v>
      </c>
      <c r="C44" s="102">
        <v>6</v>
      </c>
      <c r="D44" s="202">
        <v>85.7</v>
      </c>
      <c r="F44" s="98"/>
    </row>
    <row r="45" spans="1:6" ht="31.2" x14ac:dyDescent="0.3">
      <c r="A45" s="78">
        <v>41</v>
      </c>
      <c r="B45" s="79" t="s">
        <v>489</v>
      </c>
      <c r="C45" s="102">
        <v>6</v>
      </c>
      <c r="D45" s="202">
        <v>100</v>
      </c>
      <c r="F45" s="98"/>
    </row>
    <row r="46" spans="1:6" x14ac:dyDescent="0.3">
      <c r="A46" s="78">
        <v>42</v>
      </c>
      <c r="B46" s="79" t="s">
        <v>296</v>
      </c>
      <c r="C46" s="102">
        <v>5</v>
      </c>
      <c r="D46" s="202">
        <v>38.5</v>
      </c>
      <c r="F46" s="98"/>
    </row>
    <row r="47" spans="1:6" x14ac:dyDescent="0.3">
      <c r="A47" s="78">
        <v>43</v>
      </c>
      <c r="B47" s="85" t="s">
        <v>306</v>
      </c>
      <c r="C47" s="102">
        <v>5</v>
      </c>
      <c r="D47" s="202">
        <v>41.7</v>
      </c>
      <c r="F47" s="98"/>
    </row>
    <row r="48" spans="1:6" x14ac:dyDescent="0.3">
      <c r="A48" s="78">
        <v>44</v>
      </c>
      <c r="B48" s="85" t="s">
        <v>490</v>
      </c>
      <c r="C48" s="102">
        <v>5</v>
      </c>
      <c r="D48" s="202">
        <v>55.6</v>
      </c>
      <c r="F48" s="98"/>
    </row>
    <row r="49" spans="1:6" ht="31.2" x14ac:dyDescent="0.3">
      <c r="A49" s="78">
        <v>45</v>
      </c>
      <c r="B49" s="85" t="s">
        <v>491</v>
      </c>
      <c r="C49" s="102">
        <v>5</v>
      </c>
      <c r="D49" s="202">
        <v>62.5</v>
      </c>
      <c r="F49" s="98"/>
    </row>
    <row r="50" spans="1:6" ht="46.8" x14ac:dyDescent="0.3">
      <c r="A50" s="78">
        <v>46</v>
      </c>
      <c r="B50" s="85" t="s">
        <v>441</v>
      </c>
      <c r="C50" s="102">
        <v>5</v>
      </c>
      <c r="D50" s="202">
        <v>62.5</v>
      </c>
      <c r="F50" s="98"/>
    </row>
    <row r="51" spans="1:6" ht="31.2" x14ac:dyDescent="0.3">
      <c r="A51" s="78">
        <v>47</v>
      </c>
      <c r="B51" s="85" t="s">
        <v>334</v>
      </c>
      <c r="C51" s="102">
        <v>5</v>
      </c>
      <c r="D51" s="202">
        <v>71.400000000000006</v>
      </c>
      <c r="F51" s="98"/>
    </row>
    <row r="52" spans="1:6" x14ac:dyDescent="0.3">
      <c r="A52" s="78">
        <v>48</v>
      </c>
      <c r="B52" s="85" t="s">
        <v>440</v>
      </c>
      <c r="C52" s="102">
        <v>5</v>
      </c>
      <c r="D52" s="202">
        <v>71.400000000000006</v>
      </c>
      <c r="F52" s="98"/>
    </row>
    <row r="53" spans="1:6" x14ac:dyDescent="0.3">
      <c r="A53" s="78">
        <v>49</v>
      </c>
      <c r="B53" s="85" t="s">
        <v>492</v>
      </c>
      <c r="C53" s="102">
        <v>5</v>
      </c>
      <c r="D53" s="202">
        <v>71.400000000000006</v>
      </c>
      <c r="F53" s="98"/>
    </row>
    <row r="54" spans="1:6" x14ac:dyDescent="0.3">
      <c r="A54" s="78">
        <v>50</v>
      </c>
      <c r="B54" s="84" t="s">
        <v>493</v>
      </c>
      <c r="C54" s="102">
        <v>5</v>
      </c>
      <c r="D54" s="202">
        <v>100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62" sqref="B62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402" t="s">
        <v>248</v>
      </c>
      <c r="B1" s="402"/>
      <c r="C1" s="402"/>
    </row>
    <row r="2" spans="1:3" s="88" customFormat="1" ht="20.399999999999999" x14ac:dyDescent="0.35">
      <c r="A2" s="402" t="s">
        <v>494</v>
      </c>
      <c r="B2" s="402"/>
      <c r="C2" s="402"/>
    </row>
    <row r="3" spans="1:3" s="139" customFormat="1" ht="20.399999999999999" x14ac:dyDescent="0.35">
      <c r="A3" s="517" t="s">
        <v>89</v>
      </c>
      <c r="B3" s="517"/>
      <c r="C3" s="517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400" t="s">
        <v>95</v>
      </c>
      <c r="B5" s="398" t="s">
        <v>90</v>
      </c>
      <c r="C5" s="399" t="s">
        <v>249</v>
      </c>
    </row>
    <row r="6" spans="1:3" ht="13.2" customHeight="1" x14ac:dyDescent="0.3">
      <c r="A6" s="400"/>
      <c r="B6" s="398"/>
      <c r="C6" s="399"/>
    </row>
    <row r="7" spans="1:3" ht="27" customHeight="1" x14ac:dyDescent="0.3">
      <c r="A7" s="400"/>
      <c r="B7" s="398"/>
      <c r="C7" s="399"/>
    </row>
    <row r="8" spans="1:3" x14ac:dyDescent="0.3">
      <c r="A8" s="130" t="s">
        <v>4</v>
      </c>
      <c r="B8" s="129" t="s">
        <v>250</v>
      </c>
      <c r="C8" s="130">
        <v>1</v>
      </c>
    </row>
    <row r="9" spans="1:3" s="80" customFormat="1" ht="32.4" customHeight="1" x14ac:dyDescent="0.3">
      <c r="A9" s="130">
        <v>1</v>
      </c>
      <c r="B9" s="142" t="s">
        <v>193</v>
      </c>
      <c r="C9" s="133">
        <v>763</v>
      </c>
    </row>
    <row r="10" spans="1:3" s="80" customFormat="1" ht="24" customHeight="1" x14ac:dyDescent="0.3">
      <c r="A10" s="130">
        <v>2</v>
      </c>
      <c r="B10" s="142" t="s">
        <v>96</v>
      </c>
      <c r="C10" s="133">
        <v>348</v>
      </c>
    </row>
    <row r="11" spans="1:3" s="80" customFormat="1" ht="31.8" customHeight="1" x14ac:dyDescent="0.3">
      <c r="A11" s="130">
        <v>3</v>
      </c>
      <c r="B11" s="142" t="s">
        <v>97</v>
      </c>
      <c r="C11" s="133">
        <v>196</v>
      </c>
    </row>
    <row r="12" spans="1:3" s="80" customFormat="1" ht="24" customHeight="1" x14ac:dyDescent="0.3">
      <c r="A12" s="130">
        <v>4</v>
      </c>
      <c r="B12" s="142" t="s">
        <v>103</v>
      </c>
      <c r="C12" s="133">
        <v>119</v>
      </c>
    </row>
    <row r="13" spans="1:3" s="80" customFormat="1" ht="24" customHeight="1" x14ac:dyDescent="0.3">
      <c r="A13" s="130">
        <v>5</v>
      </c>
      <c r="B13" s="142" t="s">
        <v>98</v>
      </c>
      <c r="C13" s="133">
        <v>87</v>
      </c>
    </row>
    <row r="14" spans="1:3" s="80" customFormat="1" ht="24" customHeight="1" x14ac:dyDescent="0.3">
      <c r="A14" s="130">
        <v>6</v>
      </c>
      <c r="B14" s="142" t="s">
        <v>100</v>
      </c>
      <c r="C14" s="133">
        <v>86</v>
      </c>
    </row>
    <row r="15" spans="1:3" s="80" customFormat="1" ht="24" customHeight="1" x14ac:dyDescent="0.3">
      <c r="A15" s="130">
        <v>7</v>
      </c>
      <c r="B15" s="142" t="s">
        <v>351</v>
      </c>
      <c r="C15" s="133">
        <v>82</v>
      </c>
    </row>
    <row r="16" spans="1:3" s="80" customFormat="1" ht="24" customHeight="1" x14ac:dyDescent="0.3">
      <c r="A16" s="130">
        <v>8</v>
      </c>
      <c r="B16" s="142" t="s">
        <v>108</v>
      </c>
      <c r="C16" s="133">
        <v>77</v>
      </c>
    </row>
    <row r="17" spans="1:3" s="80" customFormat="1" ht="24" customHeight="1" x14ac:dyDescent="0.3">
      <c r="A17" s="130">
        <v>9</v>
      </c>
      <c r="B17" s="142" t="s">
        <v>104</v>
      </c>
      <c r="C17" s="133">
        <v>72</v>
      </c>
    </row>
    <row r="18" spans="1:3" s="80" customFormat="1" ht="24" customHeight="1" x14ac:dyDescent="0.3">
      <c r="A18" s="130">
        <v>10</v>
      </c>
      <c r="B18" s="142" t="s">
        <v>111</v>
      </c>
      <c r="C18" s="133">
        <v>66</v>
      </c>
    </row>
    <row r="19" spans="1:3" s="80" customFormat="1" ht="31.8" customHeight="1" x14ac:dyDescent="0.3">
      <c r="A19" s="130">
        <v>11</v>
      </c>
      <c r="B19" s="142" t="s">
        <v>115</v>
      </c>
      <c r="C19" s="133">
        <v>52</v>
      </c>
    </row>
    <row r="20" spans="1:3" s="80" customFormat="1" ht="24" customHeight="1" x14ac:dyDescent="0.3">
      <c r="A20" s="130">
        <v>12</v>
      </c>
      <c r="B20" s="142" t="s">
        <v>121</v>
      </c>
      <c r="C20" s="133">
        <v>51</v>
      </c>
    </row>
    <row r="21" spans="1:3" s="80" customFormat="1" ht="24" customHeight="1" x14ac:dyDescent="0.3">
      <c r="A21" s="130">
        <v>13</v>
      </c>
      <c r="B21" s="142" t="s">
        <v>136</v>
      </c>
      <c r="C21" s="133">
        <v>49</v>
      </c>
    </row>
    <row r="22" spans="1:3" s="80" customFormat="1" ht="24" customHeight="1" x14ac:dyDescent="0.3">
      <c r="A22" s="130">
        <v>14</v>
      </c>
      <c r="B22" s="142" t="s">
        <v>105</v>
      </c>
      <c r="C22" s="133">
        <v>46</v>
      </c>
    </row>
    <row r="23" spans="1:3" s="80" customFormat="1" ht="24" customHeight="1" x14ac:dyDescent="0.3">
      <c r="A23" s="130">
        <v>15</v>
      </c>
      <c r="B23" s="142" t="s">
        <v>101</v>
      </c>
      <c r="C23" s="133">
        <v>44</v>
      </c>
    </row>
    <row r="24" spans="1:3" s="80" customFormat="1" ht="24" customHeight="1" x14ac:dyDescent="0.3">
      <c r="A24" s="130">
        <v>16</v>
      </c>
      <c r="B24" s="142" t="s">
        <v>106</v>
      </c>
      <c r="C24" s="133">
        <v>42</v>
      </c>
    </row>
    <row r="25" spans="1:3" s="80" customFormat="1" ht="24" customHeight="1" x14ac:dyDescent="0.3">
      <c r="A25" s="130">
        <v>17</v>
      </c>
      <c r="B25" s="142" t="s">
        <v>110</v>
      </c>
      <c r="C25" s="133">
        <v>39</v>
      </c>
    </row>
    <row r="26" spans="1:3" s="80" customFormat="1" ht="24" customHeight="1" x14ac:dyDescent="0.3">
      <c r="A26" s="130">
        <v>18</v>
      </c>
      <c r="B26" s="142" t="s">
        <v>163</v>
      </c>
      <c r="C26" s="133">
        <v>35</v>
      </c>
    </row>
    <row r="27" spans="1:3" s="80" customFormat="1" ht="24" customHeight="1" x14ac:dyDescent="0.3">
      <c r="A27" s="130">
        <v>19</v>
      </c>
      <c r="B27" s="142" t="s">
        <v>118</v>
      </c>
      <c r="C27" s="133">
        <v>34</v>
      </c>
    </row>
    <row r="28" spans="1:3" s="80" customFormat="1" ht="24" customHeight="1" x14ac:dyDescent="0.3">
      <c r="A28" s="130">
        <v>20</v>
      </c>
      <c r="B28" s="142" t="s">
        <v>128</v>
      </c>
      <c r="C28" s="133">
        <v>32</v>
      </c>
    </row>
    <row r="29" spans="1:3" s="80" customFormat="1" ht="24" customHeight="1" x14ac:dyDescent="0.3">
      <c r="A29" s="130">
        <v>21</v>
      </c>
      <c r="B29" s="142" t="s">
        <v>224</v>
      </c>
      <c r="C29" s="133">
        <v>30</v>
      </c>
    </row>
    <row r="30" spans="1:3" s="80" customFormat="1" ht="24" customHeight="1" x14ac:dyDescent="0.3">
      <c r="A30" s="130">
        <v>22</v>
      </c>
      <c r="B30" s="142" t="s">
        <v>253</v>
      </c>
      <c r="C30" s="133">
        <v>28</v>
      </c>
    </row>
    <row r="31" spans="1:3" s="80" customFormat="1" ht="24" customHeight="1" x14ac:dyDescent="0.3">
      <c r="A31" s="130">
        <v>23</v>
      </c>
      <c r="B31" s="142" t="s">
        <v>112</v>
      </c>
      <c r="C31" s="133">
        <v>27</v>
      </c>
    </row>
    <row r="32" spans="1:3" s="80" customFormat="1" ht="24" customHeight="1" x14ac:dyDescent="0.3">
      <c r="A32" s="130">
        <v>24</v>
      </c>
      <c r="B32" s="142" t="s">
        <v>387</v>
      </c>
      <c r="C32" s="133">
        <v>27</v>
      </c>
    </row>
    <row r="33" spans="1:3" s="80" customFormat="1" ht="24" customHeight="1" x14ac:dyDescent="0.3">
      <c r="A33" s="130">
        <v>25</v>
      </c>
      <c r="B33" s="142" t="s">
        <v>196</v>
      </c>
      <c r="C33" s="133">
        <v>26</v>
      </c>
    </row>
    <row r="34" spans="1:3" s="80" customFormat="1" ht="31.8" customHeight="1" x14ac:dyDescent="0.3">
      <c r="A34" s="130">
        <v>26</v>
      </c>
      <c r="B34" s="142" t="s">
        <v>117</v>
      </c>
      <c r="C34" s="133">
        <v>25</v>
      </c>
    </row>
    <row r="35" spans="1:3" s="80" customFormat="1" ht="24" customHeight="1" x14ac:dyDescent="0.3">
      <c r="A35" s="130">
        <v>27</v>
      </c>
      <c r="B35" s="142" t="s">
        <v>216</v>
      </c>
      <c r="C35" s="133">
        <v>23</v>
      </c>
    </row>
    <row r="36" spans="1:3" s="80" customFormat="1" ht="24" customHeight="1" x14ac:dyDescent="0.3">
      <c r="A36" s="130">
        <v>28</v>
      </c>
      <c r="B36" s="142" t="s">
        <v>109</v>
      </c>
      <c r="C36" s="133">
        <v>20</v>
      </c>
    </row>
    <row r="37" spans="1:3" s="80" customFormat="1" ht="24" customHeight="1" x14ac:dyDescent="0.3">
      <c r="A37" s="130">
        <v>29</v>
      </c>
      <c r="B37" s="142" t="s">
        <v>344</v>
      </c>
      <c r="C37" s="133">
        <v>20</v>
      </c>
    </row>
    <row r="38" spans="1:3" s="80" customFormat="1" ht="24" customHeight="1" x14ac:dyDescent="0.3">
      <c r="A38" s="130">
        <v>30</v>
      </c>
      <c r="B38" s="142" t="s">
        <v>113</v>
      </c>
      <c r="C38" s="133">
        <v>19</v>
      </c>
    </row>
    <row r="39" spans="1:3" s="80" customFormat="1" ht="24" customHeight="1" x14ac:dyDescent="0.3">
      <c r="A39" s="130">
        <v>31</v>
      </c>
      <c r="B39" s="142" t="s">
        <v>204</v>
      </c>
      <c r="C39" s="133">
        <v>19</v>
      </c>
    </row>
    <row r="40" spans="1:3" s="80" customFormat="1" ht="24" customHeight="1" x14ac:dyDescent="0.3">
      <c r="A40" s="130">
        <v>32</v>
      </c>
      <c r="B40" s="142" t="s">
        <v>145</v>
      </c>
      <c r="C40" s="133">
        <v>19</v>
      </c>
    </row>
    <row r="41" spans="1:3" s="80" customFormat="1" ht="24" customHeight="1" x14ac:dyDescent="0.3">
      <c r="A41" s="130">
        <v>33</v>
      </c>
      <c r="B41" s="142" t="s">
        <v>123</v>
      </c>
      <c r="C41" s="133">
        <v>18</v>
      </c>
    </row>
    <row r="42" spans="1:3" s="80" customFormat="1" ht="24" customHeight="1" x14ac:dyDescent="0.3">
      <c r="A42" s="130">
        <v>34</v>
      </c>
      <c r="B42" s="142" t="s">
        <v>167</v>
      </c>
      <c r="C42" s="133">
        <v>18</v>
      </c>
    </row>
    <row r="43" spans="1:3" s="80" customFormat="1" ht="24" customHeight="1" x14ac:dyDescent="0.3">
      <c r="A43" s="130">
        <v>35</v>
      </c>
      <c r="B43" s="142" t="s">
        <v>170</v>
      </c>
      <c r="C43" s="133">
        <v>17</v>
      </c>
    </row>
    <row r="44" spans="1:3" s="80" customFormat="1" ht="24" customHeight="1" x14ac:dyDescent="0.3">
      <c r="A44" s="130">
        <v>36</v>
      </c>
      <c r="B44" s="142" t="s">
        <v>129</v>
      </c>
      <c r="C44" s="133">
        <v>17</v>
      </c>
    </row>
    <row r="45" spans="1:3" s="80" customFormat="1" ht="32.4" customHeight="1" x14ac:dyDescent="0.3">
      <c r="A45" s="130">
        <v>37</v>
      </c>
      <c r="B45" s="142" t="s">
        <v>119</v>
      </c>
      <c r="C45" s="133">
        <v>16</v>
      </c>
    </row>
    <row r="46" spans="1:3" s="80" customFormat="1" ht="24" customHeight="1" x14ac:dyDescent="0.3">
      <c r="A46" s="130">
        <v>38</v>
      </c>
      <c r="B46" s="142" t="s">
        <v>223</v>
      </c>
      <c r="C46" s="133">
        <v>16</v>
      </c>
    </row>
    <row r="47" spans="1:3" s="80" customFormat="1" ht="24" customHeight="1" x14ac:dyDescent="0.3">
      <c r="A47" s="130">
        <v>39</v>
      </c>
      <c r="B47" s="142" t="s">
        <v>255</v>
      </c>
      <c r="C47" s="133">
        <v>15</v>
      </c>
    </row>
    <row r="48" spans="1:3" s="80" customFormat="1" ht="24" customHeight="1" x14ac:dyDescent="0.3">
      <c r="A48" s="130">
        <v>40</v>
      </c>
      <c r="B48" s="142" t="s">
        <v>148</v>
      </c>
      <c r="C48" s="133">
        <v>15</v>
      </c>
    </row>
    <row r="49" spans="1:3" s="80" customFormat="1" ht="49.2" customHeight="1" x14ac:dyDescent="0.3">
      <c r="A49" s="130">
        <v>41</v>
      </c>
      <c r="B49" s="142" t="s">
        <v>215</v>
      </c>
      <c r="C49" s="133">
        <v>15</v>
      </c>
    </row>
    <row r="50" spans="1:3" s="80" customFormat="1" ht="24" customHeight="1" x14ac:dyDescent="0.3">
      <c r="A50" s="130">
        <v>42</v>
      </c>
      <c r="B50" s="142" t="s">
        <v>186</v>
      </c>
      <c r="C50" s="133">
        <v>14</v>
      </c>
    </row>
    <row r="51" spans="1:3" s="80" customFormat="1" ht="24" customHeight="1" x14ac:dyDescent="0.3">
      <c r="A51" s="130">
        <v>43</v>
      </c>
      <c r="B51" s="142" t="s">
        <v>185</v>
      </c>
      <c r="C51" s="133">
        <v>14</v>
      </c>
    </row>
    <row r="52" spans="1:3" s="80" customFormat="1" ht="24" customHeight="1" x14ac:dyDescent="0.3">
      <c r="A52" s="130">
        <v>44</v>
      </c>
      <c r="B52" s="142" t="s">
        <v>181</v>
      </c>
      <c r="C52" s="133">
        <v>14</v>
      </c>
    </row>
    <row r="53" spans="1:3" s="80" customFormat="1" ht="24" customHeight="1" x14ac:dyDescent="0.3">
      <c r="A53" s="130">
        <v>45</v>
      </c>
      <c r="B53" s="142" t="s">
        <v>420</v>
      </c>
      <c r="C53" s="133">
        <v>14</v>
      </c>
    </row>
    <row r="54" spans="1:3" s="80" customFormat="1" ht="24" customHeight="1" x14ac:dyDescent="0.3">
      <c r="A54" s="130">
        <v>46</v>
      </c>
      <c r="B54" s="142" t="s">
        <v>137</v>
      </c>
      <c r="C54" s="133">
        <v>14</v>
      </c>
    </row>
    <row r="55" spans="1:3" s="80" customFormat="1" ht="24" customHeight="1" x14ac:dyDescent="0.3">
      <c r="A55" s="130">
        <v>47</v>
      </c>
      <c r="B55" s="142" t="s">
        <v>195</v>
      </c>
      <c r="C55" s="133">
        <v>13</v>
      </c>
    </row>
    <row r="56" spans="1:3" s="80" customFormat="1" ht="24" customHeight="1" x14ac:dyDescent="0.3">
      <c r="A56" s="130">
        <v>48</v>
      </c>
      <c r="B56" s="142" t="s">
        <v>146</v>
      </c>
      <c r="C56" s="133">
        <v>13</v>
      </c>
    </row>
    <row r="57" spans="1:3" s="80" customFormat="1" ht="24" customHeight="1" x14ac:dyDescent="0.3">
      <c r="A57" s="130">
        <v>49</v>
      </c>
      <c r="B57" s="142" t="s">
        <v>212</v>
      </c>
      <c r="C57" s="133">
        <v>13</v>
      </c>
    </row>
    <row r="58" spans="1:3" s="80" customFormat="1" ht="24" customHeight="1" x14ac:dyDescent="0.3">
      <c r="A58" s="130">
        <v>50</v>
      </c>
      <c r="B58" s="142" t="s">
        <v>192</v>
      </c>
      <c r="C58" s="133">
        <v>13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B20" sqref="B20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402" t="s">
        <v>248</v>
      </c>
      <c r="B1" s="402"/>
      <c r="C1" s="402"/>
      <c r="D1" s="144"/>
      <c r="E1" s="144"/>
      <c r="F1" s="144"/>
      <c r="G1" s="144"/>
    </row>
    <row r="2" spans="1:7" s="88" customFormat="1" ht="20.399999999999999" x14ac:dyDescent="0.35">
      <c r="A2" s="402" t="s">
        <v>494</v>
      </c>
      <c r="B2" s="402"/>
      <c r="C2" s="402"/>
      <c r="D2" s="144"/>
      <c r="E2" s="144"/>
      <c r="F2" s="144"/>
      <c r="G2" s="144"/>
    </row>
    <row r="3" spans="1:7" s="88" customFormat="1" ht="20.399999999999999" x14ac:dyDescent="0.35">
      <c r="A3" s="402" t="s">
        <v>143</v>
      </c>
      <c r="B3" s="402"/>
      <c r="C3" s="402"/>
    </row>
    <row r="4" spans="1:7" s="90" customFormat="1" ht="13.2" x14ac:dyDescent="0.25">
      <c r="A4" s="140"/>
      <c r="B4" s="145"/>
    </row>
    <row r="5" spans="1:7" ht="13.2" customHeight="1" x14ac:dyDescent="0.3">
      <c r="A5" s="400" t="s">
        <v>95</v>
      </c>
      <c r="B5" s="400" t="s">
        <v>90</v>
      </c>
      <c r="C5" s="399" t="s">
        <v>249</v>
      </c>
    </row>
    <row r="6" spans="1:7" ht="22.95" customHeight="1" x14ac:dyDescent="0.3">
      <c r="A6" s="400"/>
      <c r="B6" s="400"/>
      <c r="C6" s="399"/>
    </row>
    <row r="7" spans="1:7" ht="13.95" customHeight="1" x14ac:dyDescent="0.3">
      <c r="A7" s="400"/>
      <c r="B7" s="400"/>
      <c r="C7" s="399"/>
    </row>
    <row r="8" spans="1:7" x14ac:dyDescent="0.3">
      <c r="A8" s="130" t="s">
        <v>4</v>
      </c>
      <c r="B8" s="130" t="s">
        <v>250</v>
      </c>
      <c r="C8" s="130">
        <v>1</v>
      </c>
    </row>
    <row r="9" spans="1:7" s="88" customFormat="1" ht="34.950000000000003" customHeight="1" x14ac:dyDescent="0.35">
      <c r="A9" s="404" t="s">
        <v>144</v>
      </c>
      <c r="B9" s="404"/>
      <c r="C9" s="404"/>
    </row>
    <row r="10" spans="1:7" ht="18" customHeight="1" x14ac:dyDescent="0.3">
      <c r="A10" s="130">
        <v>1</v>
      </c>
      <c r="B10" s="146" t="s">
        <v>196</v>
      </c>
      <c r="C10" s="147">
        <v>26</v>
      </c>
    </row>
    <row r="11" spans="1:7" ht="18" customHeight="1" x14ac:dyDescent="0.3">
      <c r="A11" s="130">
        <v>2</v>
      </c>
      <c r="B11" s="146" t="s">
        <v>216</v>
      </c>
      <c r="C11" s="147">
        <v>23</v>
      </c>
    </row>
    <row r="12" spans="1:7" ht="18" customHeight="1" x14ac:dyDescent="0.3">
      <c r="A12" s="130">
        <v>3</v>
      </c>
      <c r="B12" s="148" t="s">
        <v>145</v>
      </c>
      <c r="C12" s="147">
        <v>19</v>
      </c>
    </row>
    <row r="13" spans="1:7" ht="18" customHeight="1" x14ac:dyDescent="0.3">
      <c r="A13" s="130">
        <v>4</v>
      </c>
      <c r="B13" s="148" t="s">
        <v>148</v>
      </c>
      <c r="C13" s="147">
        <v>15</v>
      </c>
    </row>
    <row r="14" spans="1:7" ht="18" customHeight="1" x14ac:dyDescent="0.3">
      <c r="A14" s="130">
        <v>5</v>
      </c>
      <c r="B14" s="148" t="s">
        <v>195</v>
      </c>
      <c r="C14" s="147">
        <v>13</v>
      </c>
    </row>
    <row r="15" spans="1:7" ht="18" customHeight="1" x14ac:dyDescent="0.3">
      <c r="A15" s="130">
        <v>6</v>
      </c>
      <c r="B15" s="148" t="s">
        <v>146</v>
      </c>
      <c r="C15" s="147">
        <v>13</v>
      </c>
    </row>
    <row r="16" spans="1:7" ht="18" customHeight="1" x14ac:dyDescent="0.3">
      <c r="A16" s="130">
        <v>7</v>
      </c>
      <c r="B16" s="148" t="s">
        <v>150</v>
      </c>
      <c r="C16" s="147">
        <v>11</v>
      </c>
    </row>
    <row r="17" spans="1:3" ht="18" customHeight="1" x14ac:dyDescent="0.3">
      <c r="A17" s="130">
        <v>8</v>
      </c>
      <c r="B17" s="148" t="s">
        <v>122</v>
      </c>
      <c r="C17" s="147">
        <v>11</v>
      </c>
    </row>
    <row r="18" spans="1:3" ht="18" customHeight="1" x14ac:dyDescent="0.3">
      <c r="A18" s="130">
        <v>9</v>
      </c>
      <c r="B18" s="148" t="s">
        <v>350</v>
      </c>
      <c r="C18" s="147">
        <v>10</v>
      </c>
    </row>
    <row r="19" spans="1:3" ht="18" customHeight="1" x14ac:dyDescent="0.3">
      <c r="A19" s="130">
        <v>10</v>
      </c>
      <c r="B19" s="148" t="s">
        <v>149</v>
      </c>
      <c r="C19" s="147">
        <v>9</v>
      </c>
    </row>
    <row r="20" spans="1:3" ht="18" customHeight="1" x14ac:dyDescent="0.3">
      <c r="A20" s="130">
        <v>11</v>
      </c>
      <c r="B20" s="148" t="s">
        <v>375</v>
      </c>
      <c r="C20" s="147">
        <v>9</v>
      </c>
    </row>
    <row r="21" spans="1:3" ht="18" customHeight="1" x14ac:dyDescent="0.3">
      <c r="A21" s="130">
        <v>12</v>
      </c>
      <c r="B21" s="148" t="s">
        <v>251</v>
      </c>
      <c r="C21" s="147">
        <v>9</v>
      </c>
    </row>
    <row r="22" spans="1:3" ht="18" customHeight="1" x14ac:dyDescent="0.3">
      <c r="A22" s="130">
        <v>13</v>
      </c>
      <c r="B22" s="148" t="s">
        <v>354</v>
      </c>
      <c r="C22" s="147">
        <v>7</v>
      </c>
    </row>
    <row r="23" spans="1:3" ht="18" customHeight="1" x14ac:dyDescent="0.3">
      <c r="A23" s="130">
        <v>14</v>
      </c>
      <c r="B23" s="148" t="s">
        <v>221</v>
      </c>
      <c r="C23" s="147">
        <v>7</v>
      </c>
    </row>
    <row r="24" spans="1:3" ht="18" customHeight="1" x14ac:dyDescent="0.3">
      <c r="A24" s="130">
        <v>15</v>
      </c>
      <c r="B24" s="146" t="s">
        <v>147</v>
      </c>
      <c r="C24" s="147">
        <v>6</v>
      </c>
    </row>
    <row r="25" spans="1:3" s="88" customFormat="1" ht="34.950000000000003" customHeight="1" x14ac:dyDescent="0.35">
      <c r="A25" s="404" t="s">
        <v>36</v>
      </c>
      <c r="B25" s="404"/>
      <c r="C25" s="404"/>
    </row>
    <row r="26" spans="1:3" ht="18" customHeight="1" x14ac:dyDescent="0.3">
      <c r="A26" s="130">
        <v>1</v>
      </c>
      <c r="B26" s="148" t="s">
        <v>121</v>
      </c>
      <c r="C26" s="130">
        <v>51</v>
      </c>
    </row>
    <row r="27" spans="1:3" ht="18" customHeight="1" x14ac:dyDescent="0.3">
      <c r="A27" s="130">
        <v>2</v>
      </c>
      <c r="B27" s="149" t="s">
        <v>224</v>
      </c>
      <c r="C27" s="130">
        <v>30</v>
      </c>
    </row>
    <row r="28" spans="1:3" ht="18" customHeight="1" x14ac:dyDescent="0.3">
      <c r="A28" s="130">
        <v>3</v>
      </c>
      <c r="B28" s="149" t="s">
        <v>223</v>
      </c>
      <c r="C28" s="130">
        <v>16</v>
      </c>
    </row>
    <row r="29" spans="1:3" ht="18" customHeight="1" x14ac:dyDescent="0.3">
      <c r="A29" s="130">
        <v>4</v>
      </c>
      <c r="B29" s="149" t="s">
        <v>137</v>
      </c>
      <c r="C29" s="130">
        <v>14</v>
      </c>
    </row>
    <row r="30" spans="1:3" ht="18" customHeight="1" x14ac:dyDescent="0.3">
      <c r="A30" s="130">
        <v>5</v>
      </c>
      <c r="B30" s="149" t="s">
        <v>192</v>
      </c>
      <c r="C30" s="130">
        <v>13</v>
      </c>
    </row>
    <row r="31" spans="1:3" ht="18" customHeight="1" x14ac:dyDescent="0.3">
      <c r="A31" s="130">
        <v>6</v>
      </c>
      <c r="B31" s="149" t="s">
        <v>151</v>
      </c>
      <c r="C31" s="130">
        <v>11</v>
      </c>
    </row>
    <row r="32" spans="1:3" ht="18" customHeight="1" x14ac:dyDescent="0.3">
      <c r="A32" s="130">
        <v>7</v>
      </c>
      <c r="B32" s="149" t="s">
        <v>114</v>
      </c>
      <c r="C32" s="130">
        <v>10</v>
      </c>
    </row>
    <row r="33" spans="1:3" ht="18" customHeight="1" x14ac:dyDescent="0.3">
      <c r="A33" s="130">
        <v>8</v>
      </c>
      <c r="B33" s="149" t="s">
        <v>200</v>
      </c>
      <c r="C33" s="130">
        <v>10</v>
      </c>
    </row>
    <row r="34" spans="1:3" ht="18" customHeight="1" x14ac:dyDescent="0.3">
      <c r="A34" s="130">
        <v>9</v>
      </c>
      <c r="B34" s="95" t="s">
        <v>199</v>
      </c>
      <c r="C34" s="130">
        <v>9</v>
      </c>
    </row>
    <row r="35" spans="1:3" ht="18" customHeight="1" x14ac:dyDescent="0.3">
      <c r="A35" s="130">
        <v>10</v>
      </c>
      <c r="B35" s="149" t="s">
        <v>222</v>
      </c>
      <c r="C35" s="130">
        <v>9</v>
      </c>
    </row>
    <row r="36" spans="1:3" ht="18" customHeight="1" x14ac:dyDescent="0.3">
      <c r="A36" s="130">
        <v>11</v>
      </c>
      <c r="B36" s="149" t="s">
        <v>153</v>
      </c>
      <c r="C36" s="130">
        <v>8</v>
      </c>
    </row>
    <row r="37" spans="1:3" ht="18" customHeight="1" x14ac:dyDescent="0.3">
      <c r="A37" s="130">
        <v>12</v>
      </c>
      <c r="B37" s="149" t="s">
        <v>152</v>
      </c>
      <c r="C37" s="130">
        <v>8</v>
      </c>
    </row>
    <row r="38" spans="1:3" ht="18" customHeight="1" x14ac:dyDescent="0.3">
      <c r="A38" s="130">
        <v>13</v>
      </c>
      <c r="B38" s="149" t="s">
        <v>140</v>
      </c>
      <c r="C38" s="130">
        <v>7</v>
      </c>
    </row>
    <row r="39" spans="1:3" ht="18" customHeight="1" x14ac:dyDescent="0.3">
      <c r="A39" s="130">
        <v>14</v>
      </c>
      <c r="B39" s="149" t="s">
        <v>454</v>
      </c>
      <c r="C39" s="130">
        <v>5</v>
      </c>
    </row>
    <row r="40" spans="1:3" ht="18" customHeight="1" x14ac:dyDescent="0.3">
      <c r="A40" s="130">
        <v>15</v>
      </c>
      <c r="B40" s="149" t="s">
        <v>444</v>
      </c>
      <c r="C40" s="130">
        <v>5</v>
      </c>
    </row>
    <row r="41" spans="1:3" s="88" customFormat="1" ht="34.950000000000003" customHeight="1" x14ac:dyDescent="0.35">
      <c r="A41" s="404" t="s">
        <v>37</v>
      </c>
      <c r="B41" s="404"/>
      <c r="C41" s="404"/>
    </row>
    <row r="42" spans="1:3" ht="18.600000000000001" customHeight="1" x14ac:dyDescent="0.3">
      <c r="A42" s="130">
        <v>1</v>
      </c>
      <c r="B42" s="150" t="s">
        <v>103</v>
      </c>
      <c r="C42" s="151">
        <v>119</v>
      </c>
    </row>
    <row r="43" spans="1:3" ht="18.600000000000001" customHeight="1" x14ac:dyDescent="0.3">
      <c r="A43" s="130">
        <v>2</v>
      </c>
      <c r="B43" s="150" t="s">
        <v>110</v>
      </c>
      <c r="C43" s="151">
        <v>39</v>
      </c>
    </row>
    <row r="44" spans="1:3" ht="18.600000000000001" customHeight="1" x14ac:dyDescent="0.3">
      <c r="A44" s="130">
        <v>3</v>
      </c>
      <c r="B44" s="150" t="s">
        <v>387</v>
      </c>
      <c r="C44" s="151">
        <v>27</v>
      </c>
    </row>
    <row r="45" spans="1:3" ht="18.600000000000001" customHeight="1" x14ac:dyDescent="0.3">
      <c r="A45" s="130">
        <v>4</v>
      </c>
      <c r="B45" s="150" t="s">
        <v>113</v>
      </c>
      <c r="C45" s="151">
        <v>19</v>
      </c>
    </row>
    <row r="46" spans="1:3" ht="18.600000000000001" customHeight="1" x14ac:dyDescent="0.3">
      <c r="A46" s="130">
        <v>5</v>
      </c>
      <c r="B46" s="150" t="s">
        <v>159</v>
      </c>
      <c r="C46" s="151">
        <v>11</v>
      </c>
    </row>
    <row r="47" spans="1:3" ht="18.600000000000001" customHeight="1" x14ac:dyDescent="0.3">
      <c r="A47" s="130">
        <v>6</v>
      </c>
      <c r="B47" s="150" t="s">
        <v>156</v>
      </c>
      <c r="C47" s="151">
        <v>9</v>
      </c>
    </row>
    <row r="48" spans="1:3" ht="18.600000000000001" customHeight="1" x14ac:dyDescent="0.3">
      <c r="A48" s="130">
        <v>7</v>
      </c>
      <c r="B48" s="150" t="s">
        <v>227</v>
      </c>
      <c r="C48" s="151">
        <v>9</v>
      </c>
    </row>
    <row r="49" spans="1:3" ht="18.600000000000001" customHeight="1" x14ac:dyDescent="0.3">
      <c r="A49" s="130">
        <v>8</v>
      </c>
      <c r="B49" s="150" t="s">
        <v>157</v>
      </c>
      <c r="C49" s="151">
        <v>7</v>
      </c>
    </row>
    <row r="50" spans="1:3" ht="18.600000000000001" customHeight="1" x14ac:dyDescent="0.3">
      <c r="A50" s="130">
        <v>9</v>
      </c>
      <c r="B50" s="150" t="s">
        <v>201</v>
      </c>
      <c r="C50" s="151">
        <v>7</v>
      </c>
    </row>
    <row r="51" spans="1:3" ht="18.600000000000001" customHeight="1" x14ac:dyDescent="0.3">
      <c r="A51" s="130">
        <v>10</v>
      </c>
      <c r="B51" s="150" t="s">
        <v>155</v>
      </c>
      <c r="C51" s="151">
        <v>7</v>
      </c>
    </row>
    <row r="52" spans="1:3" ht="18.600000000000001" customHeight="1" x14ac:dyDescent="0.3">
      <c r="A52" s="130">
        <v>11</v>
      </c>
      <c r="B52" s="150" t="s">
        <v>158</v>
      </c>
      <c r="C52" s="151">
        <v>7</v>
      </c>
    </row>
    <row r="53" spans="1:3" ht="18.600000000000001" customHeight="1" x14ac:dyDescent="0.3">
      <c r="A53" s="130">
        <v>12</v>
      </c>
      <c r="B53" s="150" t="s">
        <v>202</v>
      </c>
      <c r="C53" s="151">
        <v>7</v>
      </c>
    </row>
    <row r="54" spans="1:3" ht="18.600000000000001" customHeight="1" x14ac:dyDescent="0.3">
      <c r="A54" s="130">
        <v>13</v>
      </c>
      <c r="B54" s="150" t="s">
        <v>228</v>
      </c>
      <c r="C54" s="151">
        <v>6</v>
      </c>
    </row>
    <row r="55" spans="1:3" ht="18.600000000000001" customHeight="1" x14ac:dyDescent="0.3">
      <c r="A55" s="130">
        <v>14</v>
      </c>
      <c r="B55" s="150" t="s">
        <v>192</v>
      </c>
      <c r="C55" s="151">
        <v>6</v>
      </c>
    </row>
    <row r="56" spans="1:3" ht="18.600000000000001" customHeight="1" x14ac:dyDescent="0.3">
      <c r="A56" s="130">
        <v>15</v>
      </c>
      <c r="B56" s="150" t="s">
        <v>445</v>
      </c>
      <c r="C56" s="151">
        <v>5</v>
      </c>
    </row>
    <row r="57" spans="1:3" s="88" customFormat="1" ht="34.950000000000003" customHeight="1" x14ac:dyDescent="0.35">
      <c r="A57" s="404" t="s">
        <v>38</v>
      </c>
      <c r="B57" s="404"/>
      <c r="C57" s="404"/>
    </row>
    <row r="58" spans="1:3" ht="18.600000000000001" customHeight="1" x14ac:dyDescent="0.3">
      <c r="A58" s="151">
        <v>1</v>
      </c>
      <c r="B58" s="146" t="s">
        <v>163</v>
      </c>
      <c r="C58" s="130">
        <v>35</v>
      </c>
    </row>
    <row r="59" spans="1:3" ht="18.600000000000001" customHeight="1" x14ac:dyDescent="0.3">
      <c r="A59" s="151">
        <v>2</v>
      </c>
      <c r="B59" s="146" t="s">
        <v>128</v>
      </c>
      <c r="C59" s="130">
        <v>32</v>
      </c>
    </row>
    <row r="60" spans="1:3" ht="18.600000000000001" customHeight="1" x14ac:dyDescent="0.3">
      <c r="A60" s="151">
        <v>3</v>
      </c>
      <c r="B60" s="146" t="s">
        <v>204</v>
      </c>
      <c r="C60" s="130">
        <v>19</v>
      </c>
    </row>
    <row r="61" spans="1:3" ht="18.600000000000001" customHeight="1" x14ac:dyDescent="0.3">
      <c r="A61" s="151">
        <v>4</v>
      </c>
      <c r="B61" s="146" t="s">
        <v>120</v>
      </c>
      <c r="C61" s="130">
        <v>12</v>
      </c>
    </row>
    <row r="62" spans="1:3" ht="18.600000000000001" customHeight="1" x14ac:dyDescent="0.3">
      <c r="A62" s="151">
        <v>5</v>
      </c>
      <c r="B62" s="146" t="s">
        <v>141</v>
      </c>
      <c r="C62" s="130">
        <v>10</v>
      </c>
    </row>
    <row r="63" spans="1:3" ht="18.600000000000001" customHeight="1" x14ac:dyDescent="0.3">
      <c r="A63" s="151">
        <v>6</v>
      </c>
      <c r="B63" s="146" t="s">
        <v>162</v>
      </c>
      <c r="C63" s="130">
        <v>7</v>
      </c>
    </row>
    <row r="64" spans="1:3" ht="18.600000000000001" customHeight="1" x14ac:dyDescent="0.3">
      <c r="A64" s="151">
        <v>7</v>
      </c>
      <c r="B64" s="146" t="s">
        <v>164</v>
      </c>
      <c r="C64" s="130">
        <v>7</v>
      </c>
    </row>
    <row r="65" spans="1:3" ht="18.600000000000001" customHeight="1" x14ac:dyDescent="0.3">
      <c r="A65" s="151">
        <v>8</v>
      </c>
      <c r="B65" s="146" t="s">
        <v>161</v>
      </c>
      <c r="C65" s="130">
        <v>7</v>
      </c>
    </row>
    <row r="66" spans="1:3" ht="18.600000000000001" customHeight="1" x14ac:dyDescent="0.3">
      <c r="A66" s="151">
        <v>9</v>
      </c>
      <c r="B66" s="146" t="s">
        <v>203</v>
      </c>
      <c r="C66" s="130">
        <v>5</v>
      </c>
    </row>
    <row r="67" spans="1:3" ht="18.600000000000001" customHeight="1" x14ac:dyDescent="0.3">
      <c r="A67" s="151">
        <v>10</v>
      </c>
      <c r="B67" s="146" t="s">
        <v>205</v>
      </c>
      <c r="C67" s="130">
        <v>4</v>
      </c>
    </row>
    <row r="68" spans="1:3" ht="18.600000000000001" customHeight="1" x14ac:dyDescent="0.3">
      <c r="A68" s="151">
        <v>11</v>
      </c>
      <c r="B68" s="146" t="s">
        <v>160</v>
      </c>
      <c r="C68" s="130">
        <v>3</v>
      </c>
    </row>
    <row r="69" spans="1:3" ht="18.600000000000001" customHeight="1" x14ac:dyDescent="0.3">
      <c r="A69" s="151">
        <v>12</v>
      </c>
      <c r="B69" s="146" t="s">
        <v>166</v>
      </c>
      <c r="C69" s="130">
        <v>3</v>
      </c>
    </row>
    <row r="70" spans="1:3" ht="18.600000000000001" customHeight="1" x14ac:dyDescent="0.3">
      <c r="A70" s="151">
        <v>13</v>
      </c>
      <c r="B70" s="146" t="s">
        <v>498</v>
      </c>
      <c r="C70" s="130">
        <v>2</v>
      </c>
    </row>
    <row r="71" spans="1:3" ht="18.600000000000001" customHeight="1" x14ac:dyDescent="0.3">
      <c r="A71" s="151">
        <v>14</v>
      </c>
      <c r="B71" s="146" t="s">
        <v>165</v>
      </c>
      <c r="C71" s="130">
        <v>2</v>
      </c>
    </row>
    <row r="72" spans="1:3" ht="18.600000000000001" customHeight="1" x14ac:dyDescent="0.3">
      <c r="A72" s="151">
        <v>15</v>
      </c>
      <c r="B72" s="146" t="s">
        <v>232</v>
      </c>
      <c r="C72" s="130">
        <v>2</v>
      </c>
    </row>
    <row r="73" spans="1:3" s="88" customFormat="1" ht="34.950000000000003" customHeight="1" x14ac:dyDescent="0.35">
      <c r="A73" s="404" t="s">
        <v>39</v>
      </c>
      <c r="B73" s="404"/>
      <c r="C73" s="404"/>
    </row>
    <row r="74" spans="1:3" ht="18.600000000000001" customHeight="1" x14ac:dyDescent="0.3">
      <c r="A74" s="130">
        <v>1</v>
      </c>
      <c r="B74" s="96" t="s">
        <v>98</v>
      </c>
      <c r="C74" s="130">
        <v>87</v>
      </c>
    </row>
    <row r="75" spans="1:3" ht="18.600000000000001" customHeight="1" x14ac:dyDescent="0.3">
      <c r="A75" s="130">
        <v>2</v>
      </c>
      <c r="B75" s="96" t="s">
        <v>100</v>
      </c>
      <c r="C75" s="130">
        <v>86</v>
      </c>
    </row>
    <row r="76" spans="1:3" ht="18.600000000000001" customHeight="1" x14ac:dyDescent="0.3">
      <c r="A76" s="130">
        <v>3</v>
      </c>
      <c r="B76" s="96" t="s">
        <v>104</v>
      </c>
      <c r="C76" s="130">
        <v>72</v>
      </c>
    </row>
    <row r="77" spans="1:3" ht="18.600000000000001" customHeight="1" x14ac:dyDescent="0.3">
      <c r="A77" s="130">
        <v>4</v>
      </c>
      <c r="B77" s="96" t="s">
        <v>105</v>
      </c>
      <c r="C77" s="130">
        <v>46</v>
      </c>
    </row>
    <row r="78" spans="1:3" ht="18.600000000000001" customHeight="1" x14ac:dyDescent="0.3">
      <c r="A78" s="130">
        <v>5</v>
      </c>
      <c r="B78" s="96" t="s">
        <v>106</v>
      </c>
      <c r="C78" s="130">
        <v>42</v>
      </c>
    </row>
    <row r="79" spans="1:3" ht="18.600000000000001" customHeight="1" x14ac:dyDescent="0.3">
      <c r="A79" s="151">
        <v>6</v>
      </c>
      <c r="B79" s="146" t="s">
        <v>167</v>
      </c>
      <c r="C79" s="130">
        <v>18</v>
      </c>
    </row>
    <row r="80" spans="1:3" ht="47.4" customHeight="1" x14ac:dyDescent="0.3">
      <c r="A80" s="151">
        <v>7</v>
      </c>
      <c r="B80" s="146" t="s">
        <v>215</v>
      </c>
      <c r="C80" s="130">
        <v>15</v>
      </c>
    </row>
    <row r="81" spans="1:3" ht="18.600000000000001" customHeight="1" x14ac:dyDescent="0.3">
      <c r="A81" s="151">
        <v>8</v>
      </c>
      <c r="B81" s="146" t="s">
        <v>126</v>
      </c>
      <c r="C81" s="130">
        <v>11</v>
      </c>
    </row>
    <row r="82" spans="1:3" ht="31.8" customHeight="1" x14ac:dyDescent="0.3">
      <c r="A82" s="151">
        <v>9</v>
      </c>
      <c r="B82" s="146" t="s">
        <v>206</v>
      </c>
      <c r="C82" s="130">
        <v>9</v>
      </c>
    </row>
    <row r="83" spans="1:3" ht="18.600000000000001" customHeight="1" x14ac:dyDescent="0.3">
      <c r="A83" s="151">
        <v>10</v>
      </c>
      <c r="B83" s="146" t="s">
        <v>132</v>
      </c>
      <c r="C83" s="130">
        <v>8</v>
      </c>
    </row>
    <row r="84" spans="1:3" ht="18.600000000000001" customHeight="1" x14ac:dyDescent="0.3">
      <c r="A84" s="151">
        <v>11</v>
      </c>
      <c r="B84" s="146" t="s">
        <v>124</v>
      </c>
      <c r="C84" s="130">
        <v>7</v>
      </c>
    </row>
    <row r="85" spans="1:3" x14ac:dyDescent="0.3">
      <c r="A85" s="151">
        <v>12</v>
      </c>
      <c r="B85" s="146" t="s">
        <v>385</v>
      </c>
      <c r="C85" s="130">
        <v>7</v>
      </c>
    </row>
    <row r="86" spans="1:3" ht="18.149999999999999" customHeight="1" x14ac:dyDescent="0.3">
      <c r="A86" s="151">
        <v>13</v>
      </c>
      <c r="B86" s="146" t="s">
        <v>446</v>
      </c>
      <c r="C86" s="130">
        <v>4</v>
      </c>
    </row>
    <row r="87" spans="1:3" ht="18.149999999999999" customHeight="1" x14ac:dyDescent="0.3">
      <c r="A87" s="151">
        <v>14</v>
      </c>
      <c r="B87" s="146" t="s">
        <v>499</v>
      </c>
      <c r="C87" s="130">
        <v>3</v>
      </c>
    </row>
    <row r="88" spans="1:3" ht="18.149999999999999" customHeight="1" x14ac:dyDescent="0.3">
      <c r="A88" s="151">
        <v>15</v>
      </c>
      <c r="B88" s="146" t="s">
        <v>435</v>
      </c>
      <c r="C88" s="130">
        <v>3</v>
      </c>
    </row>
    <row r="89" spans="1:3" s="88" customFormat="1" ht="34.950000000000003" customHeight="1" x14ac:dyDescent="0.35">
      <c r="A89" s="421" t="s">
        <v>40</v>
      </c>
      <c r="B89" s="422"/>
      <c r="C89" s="423"/>
    </row>
    <row r="90" spans="1:3" ht="31.2" x14ac:dyDescent="0.3">
      <c r="A90" s="151">
        <v>1</v>
      </c>
      <c r="B90" s="146" t="s">
        <v>115</v>
      </c>
      <c r="C90" s="130">
        <v>52</v>
      </c>
    </row>
    <row r="91" spans="1:3" ht="18.600000000000001" customHeight="1" x14ac:dyDescent="0.3">
      <c r="A91" s="151">
        <v>2</v>
      </c>
      <c r="B91" s="146" t="s">
        <v>170</v>
      </c>
      <c r="C91" s="130">
        <v>17</v>
      </c>
    </row>
    <row r="92" spans="1:3" ht="18.600000000000001" customHeight="1" x14ac:dyDescent="0.3">
      <c r="A92" s="151">
        <v>3</v>
      </c>
      <c r="B92" s="146" t="s">
        <v>212</v>
      </c>
      <c r="C92" s="130">
        <v>13</v>
      </c>
    </row>
    <row r="93" spans="1:3" ht="18.600000000000001" customHeight="1" x14ac:dyDescent="0.3">
      <c r="A93" s="151">
        <v>4</v>
      </c>
      <c r="B93" s="146" t="s">
        <v>213</v>
      </c>
      <c r="C93" s="130">
        <v>8</v>
      </c>
    </row>
    <row r="94" spans="1:3" ht="31.8" customHeight="1" x14ac:dyDescent="0.3">
      <c r="A94" s="151">
        <v>5</v>
      </c>
      <c r="B94" s="146" t="s">
        <v>363</v>
      </c>
      <c r="C94" s="130">
        <v>7</v>
      </c>
    </row>
    <row r="95" spans="1:3" ht="18.600000000000001" customHeight="1" x14ac:dyDescent="0.3">
      <c r="A95" s="151">
        <v>6</v>
      </c>
      <c r="B95" s="146" t="s">
        <v>172</v>
      </c>
      <c r="C95" s="130">
        <v>6</v>
      </c>
    </row>
    <row r="96" spans="1:3" ht="18.600000000000001" customHeight="1" x14ac:dyDescent="0.3">
      <c r="A96" s="151">
        <v>7</v>
      </c>
      <c r="B96" s="146" t="s">
        <v>176</v>
      </c>
      <c r="C96" s="130">
        <v>4</v>
      </c>
    </row>
    <row r="97" spans="1:3" ht="18.600000000000001" customHeight="1" x14ac:dyDescent="0.3">
      <c r="A97" s="151">
        <v>8</v>
      </c>
      <c r="B97" s="146" t="s">
        <v>177</v>
      </c>
      <c r="C97" s="130">
        <v>2</v>
      </c>
    </row>
    <row r="98" spans="1:3" ht="18.600000000000001" customHeight="1" x14ac:dyDescent="0.3">
      <c r="A98" s="151">
        <v>9</v>
      </c>
      <c r="B98" s="146" t="s">
        <v>422</v>
      </c>
      <c r="C98" s="130">
        <v>2</v>
      </c>
    </row>
    <row r="99" spans="1:3" ht="18.600000000000001" customHeight="1" x14ac:dyDescent="0.3">
      <c r="A99" s="151">
        <v>10</v>
      </c>
      <c r="B99" s="146" t="s">
        <v>179</v>
      </c>
      <c r="C99" s="130">
        <v>2</v>
      </c>
    </row>
    <row r="100" spans="1:3" ht="18.600000000000001" customHeight="1" x14ac:dyDescent="0.3">
      <c r="A100" s="151">
        <v>11</v>
      </c>
      <c r="B100" s="146" t="s">
        <v>175</v>
      </c>
      <c r="C100" s="130">
        <v>2</v>
      </c>
    </row>
    <row r="101" spans="1:3" ht="18.600000000000001" customHeight="1" x14ac:dyDescent="0.3">
      <c r="A101" s="151">
        <v>12</v>
      </c>
      <c r="B101" s="146" t="s">
        <v>377</v>
      </c>
      <c r="C101" s="130">
        <v>1</v>
      </c>
    </row>
    <row r="102" spans="1:3" ht="18.600000000000001" customHeight="1" x14ac:dyDescent="0.3">
      <c r="A102" s="151">
        <v>13</v>
      </c>
      <c r="B102" s="146" t="s">
        <v>209</v>
      </c>
      <c r="C102" s="130">
        <v>1</v>
      </c>
    </row>
    <row r="103" spans="1:3" ht="18.600000000000001" customHeight="1" x14ac:dyDescent="0.3">
      <c r="A103" s="151">
        <v>14</v>
      </c>
      <c r="B103" s="146" t="s">
        <v>178</v>
      </c>
      <c r="C103" s="130">
        <v>1</v>
      </c>
    </row>
    <row r="104" spans="1:3" ht="18.600000000000001" customHeight="1" x14ac:dyDescent="0.3">
      <c r="A104" s="151">
        <v>15</v>
      </c>
      <c r="B104" s="146" t="s">
        <v>500</v>
      </c>
      <c r="C104" s="130">
        <v>1</v>
      </c>
    </row>
    <row r="105" spans="1:3" s="88" customFormat="1" ht="34.950000000000003" customHeight="1" x14ac:dyDescent="0.35">
      <c r="A105" s="421" t="s">
        <v>41</v>
      </c>
      <c r="B105" s="422"/>
      <c r="C105" s="423"/>
    </row>
    <row r="106" spans="1:3" ht="18.600000000000001" customHeight="1" x14ac:dyDescent="0.3">
      <c r="A106" s="130">
        <v>1</v>
      </c>
      <c r="B106" s="96" t="s">
        <v>111</v>
      </c>
      <c r="C106" s="130">
        <v>66</v>
      </c>
    </row>
    <row r="107" spans="1:3" ht="18.600000000000001" customHeight="1" x14ac:dyDescent="0.3">
      <c r="A107" s="130">
        <v>2</v>
      </c>
      <c r="B107" s="96" t="s">
        <v>118</v>
      </c>
      <c r="C107" s="130">
        <v>34</v>
      </c>
    </row>
    <row r="108" spans="1:3" ht="18.600000000000001" customHeight="1" x14ac:dyDescent="0.3">
      <c r="A108" s="130">
        <v>3</v>
      </c>
      <c r="B108" s="96" t="s">
        <v>253</v>
      </c>
      <c r="C108" s="130">
        <v>28</v>
      </c>
    </row>
    <row r="109" spans="1:3" ht="18.600000000000001" customHeight="1" x14ac:dyDescent="0.3">
      <c r="A109" s="130">
        <v>4</v>
      </c>
      <c r="B109" s="96" t="s">
        <v>344</v>
      </c>
      <c r="C109" s="130">
        <v>20</v>
      </c>
    </row>
    <row r="110" spans="1:3" ht="32.4" customHeight="1" x14ac:dyDescent="0.3">
      <c r="A110" s="130">
        <v>5</v>
      </c>
      <c r="B110" s="96" t="s">
        <v>119</v>
      </c>
      <c r="C110" s="130">
        <v>16</v>
      </c>
    </row>
    <row r="111" spans="1:3" ht="18.600000000000001" customHeight="1" x14ac:dyDescent="0.3">
      <c r="A111" s="130">
        <v>6</v>
      </c>
      <c r="B111" s="96" t="s">
        <v>181</v>
      </c>
      <c r="C111" s="130">
        <v>14</v>
      </c>
    </row>
    <row r="112" spans="1:3" ht="18.600000000000001" customHeight="1" x14ac:dyDescent="0.3">
      <c r="A112" s="130">
        <v>7</v>
      </c>
      <c r="B112" s="96" t="s">
        <v>420</v>
      </c>
      <c r="C112" s="130">
        <v>14</v>
      </c>
    </row>
    <row r="113" spans="1:3" ht="18.600000000000001" customHeight="1" x14ac:dyDescent="0.3">
      <c r="A113" s="130">
        <v>8</v>
      </c>
      <c r="B113" s="96" t="s">
        <v>107</v>
      </c>
      <c r="C113" s="130">
        <v>12</v>
      </c>
    </row>
    <row r="114" spans="1:3" ht="18.600000000000001" customHeight="1" x14ac:dyDescent="0.3">
      <c r="A114" s="130">
        <v>9</v>
      </c>
      <c r="B114" s="96" t="s">
        <v>412</v>
      </c>
      <c r="C114" s="130">
        <v>11</v>
      </c>
    </row>
    <row r="115" spans="1:3" ht="18.600000000000001" customHeight="1" x14ac:dyDescent="0.3">
      <c r="A115" s="130">
        <v>10</v>
      </c>
      <c r="B115" s="96" t="s">
        <v>138</v>
      </c>
      <c r="C115" s="130">
        <v>11</v>
      </c>
    </row>
    <row r="116" spans="1:3" ht="18.600000000000001" customHeight="1" x14ac:dyDescent="0.3">
      <c r="A116" s="130">
        <v>11</v>
      </c>
      <c r="B116" s="96" t="s">
        <v>419</v>
      </c>
      <c r="C116" s="130">
        <v>10</v>
      </c>
    </row>
    <row r="117" spans="1:3" ht="18.600000000000001" customHeight="1" x14ac:dyDescent="0.3">
      <c r="A117" s="130">
        <v>12</v>
      </c>
      <c r="B117" s="96" t="s">
        <v>133</v>
      </c>
      <c r="C117" s="130">
        <v>9</v>
      </c>
    </row>
    <row r="118" spans="1:3" ht="18.600000000000001" customHeight="1" x14ac:dyDescent="0.3">
      <c r="A118" s="130">
        <v>13</v>
      </c>
      <c r="B118" s="96" t="s">
        <v>378</v>
      </c>
      <c r="C118" s="130">
        <v>9</v>
      </c>
    </row>
    <row r="119" spans="1:3" ht="32.4" customHeight="1" x14ac:dyDescent="0.3">
      <c r="A119" s="130">
        <v>14</v>
      </c>
      <c r="B119" s="96" t="s">
        <v>242</v>
      </c>
      <c r="C119" s="130">
        <v>9</v>
      </c>
    </row>
    <row r="120" spans="1:3" ht="18.600000000000001" customHeight="1" x14ac:dyDescent="0.3">
      <c r="A120" s="130">
        <v>15</v>
      </c>
      <c r="B120" s="96" t="s">
        <v>183</v>
      </c>
      <c r="C120" s="130">
        <v>8</v>
      </c>
    </row>
    <row r="121" spans="1:3" s="88" customFormat="1" ht="34.950000000000003" customHeight="1" x14ac:dyDescent="0.35">
      <c r="A121" s="421" t="s">
        <v>42</v>
      </c>
      <c r="B121" s="422"/>
      <c r="C121" s="423"/>
    </row>
    <row r="122" spans="1:3" ht="31.2" customHeight="1" x14ac:dyDescent="0.3">
      <c r="A122" s="130">
        <v>1</v>
      </c>
      <c r="B122" s="96" t="s">
        <v>193</v>
      </c>
      <c r="C122" s="130">
        <v>763</v>
      </c>
    </row>
    <row r="123" spans="1:3" x14ac:dyDescent="0.3">
      <c r="A123" s="130">
        <v>2</v>
      </c>
      <c r="B123" s="96" t="s">
        <v>96</v>
      </c>
      <c r="C123" s="130">
        <v>348</v>
      </c>
    </row>
    <row r="124" spans="1:3" ht="18" customHeight="1" x14ac:dyDescent="0.3">
      <c r="A124" s="130">
        <v>3</v>
      </c>
      <c r="B124" s="96" t="s">
        <v>351</v>
      </c>
      <c r="C124" s="130">
        <v>82</v>
      </c>
    </row>
    <row r="125" spans="1:3" ht="18" customHeight="1" x14ac:dyDescent="0.3">
      <c r="A125" s="130">
        <v>4</v>
      </c>
      <c r="B125" s="96" t="s">
        <v>108</v>
      </c>
      <c r="C125" s="130">
        <v>77</v>
      </c>
    </row>
    <row r="126" spans="1:3" ht="18" customHeight="1" x14ac:dyDescent="0.3">
      <c r="A126" s="130">
        <v>5</v>
      </c>
      <c r="B126" s="96" t="s">
        <v>255</v>
      </c>
      <c r="C126" s="130">
        <v>15</v>
      </c>
    </row>
    <row r="127" spans="1:3" ht="18" customHeight="1" x14ac:dyDescent="0.3">
      <c r="A127" s="130">
        <v>6</v>
      </c>
      <c r="B127" s="96" t="s">
        <v>185</v>
      </c>
      <c r="C127" s="130">
        <v>14</v>
      </c>
    </row>
    <row r="128" spans="1:3" ht="18" customHeight="1" x14ac:dyDescent="0.3">
      <c r="A128" s="130">
        <v>7</v>
      </c>
      <c r="B128" s="96" t="s">
        <v>186</v>
      </c>
      <c r="C128" s="130">
        <v>14</v>
      </c>
    </row>
    <row r="129" spans="1:3" ht="18" customHeight="1" x14ac:dyDescent="0.3">
      <c r="A129" s="130">
        <v>8</v>
      </c>
      <c r="B129" s="96" t="s">
        <v>131</v>
      </c>
      <c r="C129" s="130">
        <v>12</v>
      </c>
    </row>
    <row r="130" spans="1:3" ht="18" customHeight="1" x14ac:dyDescent="0.3">
      <c r="A130" s="130">
        <v>9</v>
      </c>
      <c r="B130" s="96" t="s">
        <v>102</v>
      </c>
      <c r="C130" s="130">
        <v>11</v>
      </c>
    </row>
    <row r="131" spans="1:3" ht="18" customHeight="1" x14ac:dyDescent="0.3">
      <c r="A131" s="130">
        <v>10</v>
      </c>
      <c r="B131" s="96" t="s">
        <v>391</v>
      </c>
      <c r="C131" s="130">
        <v>10</v>
      </c>
    </row>
    <row r="132" spans="1:3" ht="18" customHeight="1" x14ac:dyDescent="0.3">
      <c r="A132" s="130">
        <v>11</v>
      </c>
      <c r="B132" s="96" t="s">
        <v>99</v>
      </c>
      <c r="C132" s="130">
        <v>10</v>
      </c>
    </row>
    <row r="133" spans="1:3" ht="18" customHeight="1" x14ac:dyDescent="0.3">
      <c r="A133" s="130">
        <v>12</v>
      </c>
      <c r="B133" s="96" t="s">
        <v>496</v>
      </c>
      <c r="C133" s="130">
        <v>9</v>
      </c>
    </row>
    <row r="134" spans="1:3" ht="18" customHeight="1" x14ac:dyDescent="0.3">
      <c r="A134" s="130">
        <v>13</v>
      </c>
      <c r="B134" s="96" t="s">
        <v>244</v>
      </c>
      <c r="C134" s="130">
        <v>9</v>
      </c>
    </row>
    <row r="135" spans="1:3" ht="18" customHeight="1" x14ac:dyDescent="0.3">
      <c r="A135" s="130">
        <v>14</v>
      </c>
      <c r="B135" s="96" t="s">
        <v>187</v>
      </c>
      <c r="C135" s="130">
        <v>7</v>
      </c>
    </row>
    <row r="136" spans="1:3" ht="18" customHeight="1" x14ac:dyDescent="0.3">
      <c r="A136" s="130">
        <v>15</v>
      </c>
      <c r="B136" s="96" t="s">
        <v>501</v>
      </c>
      <c r="C136" s="130">
        <v>6</v>
      </c>
    </row>
    <row r="137" spans="1:3" s="88" customFormat="1" ht="34.950000000000003" customHeight="1" x14ac:dyDescent="0.35">
      <c r="A137" s="421" t="s">
        <v>188</v>
      </c>
      <c r="B137" s="422"/>
      <c r="C137" s="423"/>
    </row>
    <row r="138" spans="1:3" ht="19.2" customHeight="1" x14ac:dyDescent="0.3">
      <c r="A138" s="130">
        <v>1</v>
      </c>
      <c r="B138" s="96" t="s">
        <v>97</v>
      </c>
      <c r="C138" s="130">
        <v>196</v>
      </c>
    </row>
    <row r="139" spans="1:3" ht="19.2" customHeight="1" x14ac:dyDescent="0.3">
      <c r="A139" s="130">
        <v>2</v>
      </c>
      <c r="B139" s="96" t="s">
        <v>136</v>
      </c>
      <c r="C139" s="130">
        <v>49</v>
      </c>
    </row>
    <row r="140" spans="1:3" ht="19.2" customHeight="1" x14ac:dyDescent="0.3">
      <c r="A140" s="130">
        <v>3</v>
      </c>
      <c r="B140" s="96" t="s">
        <v>101</v>
      </c>
      <c r="C140" s="130">
        <v>44</v>
      </c>
    </row>
    <row r="141" spans="1:3" ht="19.2" customHeight="1" x14ac:dyDescent="0.3">
      <c r="A141" s="130">
        <v>4</v>
      </c>
      <c r="B141" s="96" t="s">
        <v>112</v>
      </c>
      <c r="C141" s="130">
        <v>27</v>
      </c>
    </row>
    <row r="142" spans="1:3" ht="19.2" customHeight="1" x14ac:dyDescent="0.3">
      <c r="A142" s="130">
        <v>5</v>
      </c>
      <c r="B142" s="96" t="s">
        <v>117</v>
      </c>
      <c r="C142" s="130">
        <v>25</v>
      </c>
    </row>
    <row r="143" spans="1:3" ht="19.2" customHeight="1" x14ac:dyDescent="0.3">
      <c r="A143" s="130">
        <v>6</v>
      </c>
      <c r="B143" s="96" t="s">
        <v>109</v>
      </c>
      <c r="C143" s="130">
        <v>20</v>
      </c>
    </row>
    <row r="144" spans="1:3" ht="19.2" customHeight="1" x14ac:dyDescent="0.3">
      <c r="A144" s="130">
        <v>7</v>
      </c>
      <c r="B144" s="96" t="s">
        <v>123</v>
      </c>
      <c r="C144" s="130">
        <v>18</v>
      </c>
    </row>
    <row r="145" spans="1:3" ht="19.2" customHeight="1" x14ac:dyDescent="0.3">
      <c r="A145" s="130">
        <v>8</v>
      </c>
      <c r="B145" s="96" t="s">
        <v>129</v>
      </c>
      <c r="C145" s="130">
        <v>17</v>
      </c>
    </row>
    <row r="146" spans="1:3" ht="19.2" customHeight="1" x14ac:dyDescent="0.3">
      <c r="A146" s="130">
        <v>9</v>
      </c>
      <c r="B146" s="96" t="s">
        <v>135</v>
      </c>
      <c r="C146" s="130">
        <v>8</v>
      </c>
    </row>
    <row r="147" spans="1:3" ht="19.2" customHeight="1" x14ac:dyDescent="0.3">
      <c r="A147" s="130">
        <v>10</v>
      </c>
      <c r="B147" s="96" t="s">
        <v>139</v>
      </c>
      <c r="C147" s="130">
        <v>7</v>
      </c>
    </row>
    <row r="148" spans="1:3" ht="19.2" customHeight="1" x14ac:dyDescent="0.3">
      <c r="A148" s="130">
        <v>11</v>
      </c>
      <c r="B148" s="96" t="s">
        <v>116</v>
      </c>
      <c r="C148" s="130">
        <v>5</v>
      </c>
    </row>
    <row r="149" spans="1:3" ht="19.2" customHeight="1" x14ac:dyDescent="0.3">
      <c r="A149" s="130">
        <v>12</v>
      </c>
      <c r="B149" s="96" t="s">
        <v>414</v>
      </c>
      <c r="C149" s="130">
        <v>5</v>
      </c>
    </row>
    <row r="150" spans="1:3" ht="19.2" customHeight="1" x14ac:dyDescent="0.3">
      <c r="A150" s="130">
        <v>13</v>
      </c>
      <c r="B150" s="96" t="s">
        <v>246</v>
      </c>
      <c r="C150" s="130">
        <v>5</v>
      </c>
    </row>
    <row r="151" spans="1:3" ht="19.2" customHeight="1" x14ac:dyDescent="0.3">
      <c r="A151" s="130">
        <v>14</v>
      </c>
      <c r="B151" s="96" t="s">
        <v>211</v>
      </c>
      <c r="C151" s="130">
        <v>4</v>
      </c>
    </row>
    <row r="152" spans="1:3" ht="34.200000000000003" customHeight="1" x14ac:dyDescent="0.3">
      <c r="A152" s="130">
        <v>15</v>
      </c>
      <c r="B152" s="96" t="s">
        <v>125</v>
      </c>
      <c r="C152" s="130">
        <v>2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B52" sqref="B52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402" t="s">
        <v>495</v>
      </c>
      <c r="C1" s="402"/>
      <c r="D1" s="402"/>
    </row>
    <row r="2" spans="1:6" ht="20.25" customHeight="1" x14ac:dyDescent="0.3">
      <c r="B2" s="402" t="s">
        <v>89</v>
      </c>
      <c r="C2" s="402"/>
      <c r="D2" s="402"/>
    </row>
    <row r="4" spans="1:6" s="77" customFormat="1" ht="66" customHeight="1" x14ac:dyDescent="0.3">
      <c r="A4" s="172"/>
      <c r="B4" s="170" t="s">
        <v>90</v>
      </c>
      <c r="C4" s="171" t="s">
        <v>364</v>
      </c>
      <c r="D4" s="169" t="s">
        <v>365</v>
      </c>
    </row>
    <row r="5" spans="1:6" x14ac:dyDescent="0.3">
      <c r="A5" s="78">
        <v>1</v>
      </c>
      <c r="B5" s="79" t="s">
        <v>103</v>
      </c>
      <c r="C5" s="102">
        <v>114</v>
      </c>
      <c r="D5" s="201">
        <v>95.8</v>
      </c>
      <c r="F5" s="98"/>
    </row>
    <row r="6" spans="1:6" x14ac:dyDescent="0.3">
      <c r="A6" s="78">
        <v>2</v>
      </c>
      <c r="B6" s="79" t="s">
        <v>97</v>
      </c>
      <c r="C6" s="102">
        <v>103</v>
      </c>
      <c r="D6" s="201">
        <v>52.6</v>
      </c>
      <c r="F6" s="98"/>
    </row>
    <row r="7" spans="1:6" x14ac:dyDescent="0.3">
      <c r="A7" s="78">
        <v>3</v>
      </c>
      <c r="B7" s="79" t="s">
        <v>100</v>
      </c>
      <c r="C7" s="102">
        <v>85</v>
      </c>
      <c r="D7" s="201">
        <v>98.8</v>
      </c>
      <c r="F7" s="98"/>
    </row>
    <row r="8" spans="1:6" s="80" customFormat="1" x14ac:dyDescent="0.3">
      <c r="A8" s="78">
        <v>4</v>
      </c>
      <c r="B8" s="79" t="s">
        <v>98</v>
      </c>
      <c r="C8" s="102">
        <v>83</v>
      </c>
      <c r="D8" s="201">
        <v>95.4</v>
      </c>
      <c r="F8" s="98"/>
    </row>
    <row r="9" spans="1:6" s="80" customFormat="1" x14ac:dyDescent="0.3">
      <c r="A9" s="78">
        <v>5</v>
      </c>
      <c r="B9" s="79" t="s">
        <v>104</v>
      </c>
      <c r="C9" s="102">
        <v>64</v>
      </c>
      <c r="D9" s="201">
        <v>88.9</v>
      </c>
      <c r="F9" s="98"/>
    </row>
    <row r="10" spans="1:6" s="80" customFormat="1" x14ac:dyDescent="0.3">
      <c r="A10" s="78">
        <v>6</v>
      </c>
      <c r="B10" s="79" t="s">
        <v>101</v>
      </c>
      <c r="C10" s="102">
        <v>44</v>
      </c>
      <c r="D10" s="201">
        <v>100</v>
      </c>
      <c r="F10" s="98"/>
    </row>
    <row r="11" spans="1:6" s="80" customFormat="1" x14ac:dyDescent="0.3">
      <c r="A11" s="78">
        <v>7</v>
      </c>
      <c r="B11" s="79" t="s">
        <v>105</v>
      </c>
      <c r="C11" s="102">
        <v>39</v>
      </c>
      <c r="D11" s="201">
        <v>84.8</v>
      </c>
      <c r="F11" s="98"/>
    </row>
    <row r="12" spans="1:6" s="80" customFormat="1" x14ac:dyDescent="0.3">
      <c r="A12" s="78">
        <v>8</v>
      </c>
      <c r="B12" s="79" t="s">
        <v>110</v>
      </c>
      <c r="C12" s="102">
        <v>39</v>
      </c>
      <c r="D12" s="201">
        <v>100</v>
      </c>
      <c r="F12" s="98"/>
    </row>
    <row r="13" spans="1:6" s="80" customFormat="1" ht="31.2" x14ac:dyDescent="0.3">
      <c r="A13" s="78">
        <v>9</v>
      </c>
      <c r="B13" s="79" t="s">
        <v>115</v>
      </c>
      <c r="C13" s="102">
        <v>35</v>
      </c>
      <c r="D13" s="201">
        <v>67.3</v>
      </c>
      <c r="F13" s="98"/>
    </row>
    <row r="14" spans="1:6" s="80" customFormat="1" x14ac:dyDescent="0.3">
      <c r="A14" s="78">
        <v>10</v>
      </c>
      <c r="B14" s="79" t="s">
        <v>163</v>
      </c>
      <c r="C14" s="102">
        <v>34</v>
      </c>
      <c r="D14" s="201">
        <v>97.1</v>
      </c>
      <c r="F14" s="98"/>
    </row>
    <row r="15" spans="1:6" s="80" customFormat="1" ht="31.2" x14ac:dyDescent="0.3">
      <c r="A15" s="78">
        <v>11</v>
      </c>
      <c r="B15" s="79" t="s">
        <v>121</v>
      </c>
      <c r="C15" s="102">
        <v>33</v>
      </c>
      <c r="D15" s="201">
        <v>64.7</v>
      </c>
      <c r="F15" s="98"/>
    </row>
    <row r="16" spans="1:6" s="80" customFormat="1" x14ac:dyDescent="0.3">
      <c r="A16" s="78">
        <v>12</v>
      </c>
      <c r="B16" s="79" t="s">
        <v>128</v>
      </c>
      <c r="C16" s="102">
        <v>30</v>
      </c>
      <c r="D16" s="201">
        <v>93.8</v>
      </c>
      <c r="F16" s="98"/>
    </row>
    <row r="17" spans="1:6" s="80" customFormat="1" x14ac:dyDescent="0.3">
      <c r="A17" s="78">
        <v>13</v>
      </c>
      <c r="B17" s="79" t="s">
        <v>387</v>
      </c>
      <c r="C17" s="102">
        <v>23</v>
      </c>
      <c r="D17" s="201">
        <v>85.2</v>
      </c>
      <c r="F17" s="98"/>
    </row>
    <row r="18" spans="1:6" s="80" customFormat="1" x14ac:dyDescent="0.3">
      <c r="A18" s="78">
        <v>14</v>
      </c>
      <c r="B18" s="79" t="s">
        <v>117</v>
      </c>
      <c r="C18" s="102">
        <v>20</v>
      </c>
      <c r="D18" s="201">
        <v>80</v>
      </c>
      <c r="F18" s="98"/>
    </row>
    <row r="19" spans="1:6" s="80" customFormat="1" x14ac:dyDescent="0.3">
      <c r="A19" s="78">
        <v>15</v>
      </c>
      <c r="B19" s="79" t="s">
        <v>136</v>
      </c>
      <c r="C19" s="102">
        <v>19</v>
      </c>
      <c r="D19" s="201">
        <v>38.799999999999997</v>
      </c>
      <c r="F19" s="98"/>
    </row>
    <row r="20" spans="1:6" s="80" customFormat="1" ht="31.2" x14ac:dyDescent="0.3">
      <c r="A20" s="78">
        <v>16</v>
      </c>
      <c r="B20" s="79" t="s">
        <v>253</v>
      </c>
      <c r="C20" s="102">
        <v>19</v>
      </c>
      <c r="D20" s="201">
        <v>67.900000000000006</v>
      </c>
      <c r="F20" s="98"/>
    </row>
    <row r="21" spans="1:6" s="80" customFormat="1" x14ac:dyDescent="0.3">
      <c r="A21" s="78">
        <v>17</v>
      </c>
      <c r="B21" s="79" t="s">
        <v>145</v>
      </c>
      <c r="C21" s="102">
        <v>17</v>
      </c>
      <c r="D21" s="201">
        <v>89.5</v>
      </c>
      <c r="F21" s="98"/>
    </row>
    <row r="22" spans="1:6" s="80" customFormat="1" x14ac:dyDescent="0.3">
      <c r="A22" s="78">
        <v>18</v>
      </c>
      <c r="B22" s="79" t="s">
        <v>167</v>
      </c>
      <c r="C22" s="102">
        <v>17</v>
      </c>
      <c r="D22" s="201">
        <v>94.4</v>
      </c>
      <c r="F22" s="98"/>
    </row>
    <row r="23" spans="1:6" s="80" customFormat="1" x14ac:dyDescent="0.3">
      <c r="A23" s="78">
        <v>19</v>
      </c>
      <c r="B23" s="79" t="s">
        <v>129</v>
      </c>
      <c r="C23" s="102">
        <v>16</v>
      </c>
      <c r="D23" s="201">
        <v>94.1</v>
      </c>
      <c r="F23" s="98"/>
    </row>
    <row r="24" spans="1:6" s="80" customFormat="1" x14ac:dyDescent="0.3">
      <c r="A24" s="78">
        <v>20</v>
      </c>
      <c r="B24" s="79" t="s">
        <v>223</v>
      </c>
      <c r="C24" s="102">
        <v>16</v>
      </c>
      <c r="D24" s="201">
        <v>100</v>
      </c>
      <c r="F24" s="98"/>
    </row>
    <row r="25" spans="1:6" s="80" customFormat="1" ht="78" x14ac:dyDescent="0.3">
      <c r="A25" s="78">
        <v>21</v>
      </c>
      <c r="B25" s="79" t="s">
        <v>215</v>
      </c>
      <c r="C25" s="102">
        <v>15</v>
      </c>
      <c r="D25" s="201">
        <v>100</v>
      </c>
      <c r="F25" s="98"/>
    </row>
    <row r="26" spans="1:6" s="80" customFormat="1" x14ac:dyDescent="0.3">
      <c r="A26" s="78">
        <v>22</v>
      </c>
      <c r="B26" s="79" t="s">
        <v>137</v>
      </c>
      <c r="C26" s="102">
        <v>14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113</v>
      </c>
      <c r="C27" s="102">
        <v>13</v>
      </c>
      <c r="D27" s="201">
        <v>68.400000000000006</v>
      </c>
      <c r="F27" s="98"/>
    </row>
    <row r="28" spans="1:6" s="80" customFormat="1" ht="31.2" x14ac:dyDescent="0.3">
      <c r="A28" s="78">
        <v>24</v>
      </c>
      <c r="B28" s="79" t="s">
        <v>212</v>
      </c>
      <c r="C28" s="102">
        <v>13</v>
      </c>
      <c r="D28" s="201">
        <v>100</v>
      </c>
      <c r="F28" s="98"/>
    </row>
    <row r="29" spans="1:6" s="80" customFormat="1" ht="31.2" x14ac:dyDescent="0.3">
      <c r="A29" s="78">
        <v>25</v>
      </c>
      <c r="B29" s="79" t="s">
        <v>216</v>
      </c>
      <c r="C29" s="102">
        <v>12</v>
      </c>
      <c r="D29" s="201">
        <v>52.2</v>
      </c>
      <c r="F29" s="98"/>
    </row>
    <row r="30" spans="1:6" s="80" customFormat="1" x14ac:dyDescent="0.3">
      <c r="A30" s="78">
        <v>26</v>
      </c>
      <c r="B30" s="79" t="s">
        <v>204</v>
      </c>
      <c r="C30" s="102">
        <v>12</v>
      </c>
      <c r="D30" s="201">
        <v>63.2</v>
      </c>
      <c r="F30" s="98"/>
    </row>
    <row r="31" spans="1:6" s="80" customFormat="1" x14ac:dyDescent="0.3">
      <c r="A31" s="78">
        <v>27</v>
      </c>
      <c r="B31" s="79" t="s">
        <v>107</v>
      </c>
      <c r="C31" s="102">
        <v>12</v>
      </c>
      <c r="D31" s="201">
        <v>100</v>
      </c>
      <c r="F31" s="98"/>
    </row>
    <row r="32" spans="1:6" s="80" customFormat="1" x14ac:dyDescent="0.3">
      <c r="A32" s="78">
        <v>28</v>
      </c>
      <c r="B32" s="79" t="s">
        <v>196</v>
      </c>
      <c r="C32" s="102">
        <v>11</v>
      </c>
      <c r="D32" s="201">
        <v>42.3</v>
      </c>
      <c r="F32" s="98"/>
    </row>
    <row r="33" spans="1:6" s="80" customFormat="1" ht="15" customHeight="1" x14ac:dyDescent="0.3">
      <c r="A33" s="78">
        <v>29</v>
      </c>
      <c r="B33" s="79" t="s">
        <v>192</v>
      </c>
      <c r="C33" s="102">
        <v>11</v>
      </c>
      <c r="D33" s="201">
        <v>84.6</v>
      </c>
      <c r="F33" s="98"/>
    </row>
    <row r="34" spans="1:6" s="80" customFormat="1" x14ac:dyDescent="0.3">
      <c r="A34" s="78">
        <v>30</v>
      </c>
      <c r="B34" s="79" t="s">
        <v>126</v>
      </c>
      <c r="C34" s="102">
        <v>11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159</v>
      </c>
      <c r="C35" s="102">
        <v>11</v>
      </c>
      <c r="D35" s="201">
        <v>100</v>
      </c>
      <c r="F35" s="98"/>
    </row>
    <row r="36" spans="1:6" s="80" customFormat="1" ht="31.2" x14ac:dyDescent="0.3">
      <c r="A36" s="78">
        <v>32</v>
      </c>
      <c r="B36" s="79" t="s">
        <v>151</v>
      </c>
      <c r="C36" s="102">
        <v>11</v>
      </c>
      <c r="D36" s="201">
        <v>100</v>
      </c>
      <c r="F36" s="98"/>
    </row>
    <row r="37" spans="1:6" s="80" customFormat="1" x14ac:dyDescent="0.3">
      <c r="A37" s="78">
        <v>33</v>
      </c>
      <c r="B37" s="79" t="s">
        <v>141</v>
      </c>
      <c r="C37" s="102">
        <v>10</v>
      </c>
      <c r="D37" s="201">
        <v>100</v>
      </c>
      <c r="F37" s="98"/>
    </row>
    <row r="38" spans="1:6" s="80" customFormat="1" x14ac:dyDescent="0.3">
      <c r="A38" s="78">
        <v>34</v>
      </c>
      <c r="B38" s="79" t="s">
        <v>123</v>
      </c>
      <c r="C38" s="102">
        <v>9</v>
      </c>
      <c r="D38" s="201">
        <v>50</v>
      </c>
      <c r="F38" s="98"/>
    </row>
    <row r="39" spans="1:6" s="80" customFormat="1" x14ac:dyDescent="0.3">
      <c r="A39" s="78">
        <v>35</v>
      </c>
      <c r="B39" s="79" t="s">
        <v>146</v>
      </c>
      <c r="C39" s="102">
        <v>9</v>
      </c>
      <c r="D39" s="201">
        <v>69.2</v>
      </c>
      <c r="F39" s="98"/>
    </row>
    <row r="40" spans="1:6" s="80" customFormat="1" x14ac:dyDescent="0.3">
      <c r="A40" s="78">
        <v>36</v>
      </c>
      <c r="B40" s="79" t="s">
        <v>120</v>
      </c>
      <c r="C40" s="102">
        <v>9</v>
      </c>
      <c r="D40" s="201">
        <v>75</v>
      </c>
      <c r="F40" s="98"/>
    </row>
    <row r="41" spans="1:6" x14ac:dyDescent="0.3">
      <c r="A41" s="78">
        <v>37</v>
      </c>
      <c r="B41" s="82" t="s">
        <v>200</v>
      </c>
      <c r="C41" s="83">
        <v>9</v>
      </c>
      <c r="D41" s="202">
        <v>90</v>
      </c>
      <c r="F41" s="98"/>
    </row>
    <row r="42" spans="1:6" ht="31.2" x14ac:dyDescent="0.3">
      <c r="A42" s="78">
        <v>38</v>
      </c>
      <c r="B42" s="84" t="s">
        <v>206</v>
      </c>
      <c r="C42" s="83">
        <v>9</v>
      </c>
      <c r="D42" s="202">
        <v>100</v>
      </c>
      <c r="F42" s="98"/>
    </row>
    <row r="43" spans="1:6" x14ac:dyDescent="0.3">
      <c r="A43" s="78">
        <v>39</v>
      </c>
      <c r="B43" s="79" t="s">
        <v>375</v>
      </c>
      <c r="C43" s="83">
        <v>9</v>
      </c>
      <c r="D43" s="202">
        <v>100</v>
      </c>
      <c r="F43" s="98"/>
    </row>
    <row r="44" spans="1:6" x14ac:dyDescent="0.3">
      <c r="A44" s="78">
        <v>40</v>
      </c>
      <c r="B44" s="79" t="s">
        <v>148</v>
      </c>
      <c r="C44" s="83">
        <v>8</v>
      </c>
      <c r="D44" s="202">
        <v>53.3</v>
      </c>
      <c r="F44" s="98"/>
    </row>
    <row r="45" spans="1:6" x14ac:dyDescent="0.3">
      <c r="A45" s="78">
        <v>41</v>
      </c>
      <c r="B45" s="79" t="s">
        <v>195</v>
      </c>
      <c r="C45" s="83">
        <v>8</v>
      </c>
      <c r="D45" s="202">
        <v>61.5</v>
      </c>
      <c r="F45" s="98"/>
    </row>
    <row r="46" spans="1:6" x14ac:dyDescent="0.3">
      <c r="A46" s="78">
        <v>42</v>
      </c>
      <c r="B46" s="79" t="s">
        <v>138</v>
      </c>
      <c r="C46" s="83">
        <v>8</v>
      </c>
      <c r="D46" s="202">
        <v>72.7</v>
      </c>
      <c r="F46" s="98"/>
    </row>
    <row r="47" spans="1:6" x14ac:dyDescent="0.3">
      <c r="A47" s="78">
        <v>43</v>
      </c>
      <c r="B47" s="85" t="s">
        <v>132</v>
      </c>
      <c r="C47" s="83">
        <v>8</v>
      </c>
      <c r="D47" s="202">
        <v>100</v>
      </c>
      <c r="F47" s="98"/>
    </row>
    <row r="48" spans="1:6" ht="15" customHeight="1" x14ac:dyDescent="0.3">
      <c r="A48" s="78">
        <v>44</v>
      </c>
      <c r="B48" s="85" t="s">
        <v>213</v>
      </c>
      <c r="C48" s="83">
        <v>8</v>
      </c>
      <c r="D48" s="202">
        <v>100</v>
      </c>
      <c r="F48" s="98"/>
    </row>
    <row r="49" spans="1:6" ht="31.2" x14ac:dyDescent="0.3">
      <c r="A49" s="78">
        <v>45</v>
      </c>
      <c r="B49" s="85" t="s">
        <v>114</v>
      </c>
      <c r="C49" s="83">
        <v>7</v>
      </c>
      <c r="D49" s="202">
        <v>70</v>
      </c>
      <c r="F49" s="98"/>
    </row>
    <row r="50" spans="1:6" x14ac:dyDescent="0.3">
      <c r="A50" s="78">
        <v>46</v>
      </c>
      <c r="B50" s="85" t="s">
        <v>199</v>
      </c>
      <c r="C50" s="83">
        <v>7</v>
      </c>
      <c r="D50" s="202">
        <v>77.8</v>
      </c>
      <c r="F50" s="98"/>
    </row>
    <row r="51" spans="1:6" x14ac:dyDescent="0.3">
      <c r="A51" s="78">
        <v>47</v>
      </c>
      <c r="B51" s="85" t="s">
        <v>135</v>
      </c>
      <c r="C51" s="83">
        <v>7</v>
      </c>
      <c r="D51" s="202">
        <v>87.5</v>
      </c>
      <c r="F51" s="98"/>
    </row>
    <row r="52" spans="1:6" x14ac:dyDescent="0.3">
      <c r="A52" s="78">
        <v>48</v>
      </c>
      <c r="B52" s="85" t="s">
        <v>164</v>
      </c>
      <c r="C52" s="83">
        <v>7</v>
      </c>
      <c r="D52" s="202">
        <v>100</v>
      </c>
      <c r="F52" s="98"/>
    </row>
    <row r="53" spans="1:6" x14ac:dyDescent="0.3">
      <c r="A53" s="78">
        <v>49</v>
      </c>
      <c r="B53" s="85" t="s">
        <v>139</v>
      </c>
      <c r="C53" s="83">
        <v>7</v>
      </c>
      <c r="D53" s="202">
        <v>100</v>
      </c>
      <c r="F53" s="98"/>
    </row>
    <row r="54" spans="1:6" ht="15.6" customHeight="1" x14ac:dyDescent="0.3">
      <c r="A54" s="78">
        <v>50</v>
      </c>
      <c r="B54" s="84" t="s">
        <v>124</v>
      </c>
      <c r="C54" s="83">
        <v>7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G15" sqref="G15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402" t="s">
        <v>497</v>
      </c>
      <c r="C1" s="402"/>
      <c r="D1" s="402"/>
    </row>
    <row r="2" spans="1:6" ht="20.25" customHeight="1" x14ac:dyDescent="0.3">
      <c r="B2" s="402" t="s">
        <v>89</v>
      </c>
      <c r="C2" s="402"/>
      <c r="D2" s="402"/>
    </row>
    <row r="4" spans="1:6" s="77" customFormat="1" ht="66" customHeight="1" x14ac:dyDescent="0.3">
      <c r="A4" s="172"/>
      <c r="B4" s="170" t="s">
        <v>90</v>
      </c>
      <c r="C4" s="171" t="s">
        <v>366</v>
      </c>
      <c r="D4" s="169" t="s">
        <v>365</v>
      </c>
    </row>
    <row r="5" spans="1:6" ht="46.8" x14ac:dyDescent="0.3">
      <c r="A5" s="78">
        <v>1</v>
      </c>
      <c r="B5" s="79" t="s">
        <v>193</v>
      </c>
      <c r="C5" s="102">
        <v>763</v>
      </c>
      <c r="D5" s="201">
        <v>100</v>
      </c>
      <c r="F5" s="98"/>
    </row>
    <row r="6" spans="1:6" x14ac:dyDescent="0.3">
      <c r="A6" s="78">
        <v>2</v>
      </c>
      <c r="B6" s="79" t="s">
        <v>96</v>
      </c>
      <c r="C6" s="102">
        <v>348</v>
      </c>
      <c r="D6" s="201">
        <v>100</v>
      </c>
      <c r="F6" s="98"/>
    </row>
    <row r="7" spans="1:6" x14ac:dyDescent="0.3">
      <c r="A7" s="78">
        <v>3</v>
      </c>
      <c r="B7" s="79" t="s">
        <v>97</v>
      </c>
      <c r="C7" s="102">
        <v>93</v>
      </c>
      <c r="D7" s="201">
        <v>47.4</v>
      </c>
      <c r="F7" s="98"/>
    </row>
    <row r="8" spans="1:6" s="80" customFormat="1" x14ac:dyDescent="0.3">
      <c r="A8" s="78">
        <v>4</v>
      </c>
      <c r="B8" s="79" t="s">
        <v>351</v>
      </c>
      <c r="C8" s="102">
        <v>81</v>
      </c>
      <c r="D8" s="201">
        <v>98.8</v>
      </c>
      <c r="F8" s="98"/>
    </row>
    <row r="9" spans="1:6" s="80" customFormat="1" x14ac:dyDescent="0.3">
      <c r="A9" s="78">
        <v>5</v>
      </c>
      <c r="B9" s="79" t="s">
        <v>108</v>
      </c>
      <c r="C9" s="102">
        <v>77</v>
      </c>
      <c r="D9" s="201">
        <v>100</v>
      </c>
      <c r="F9" s="98"/>
    </row>
    <row r="10" spans="1:6" s="80" customFormat="1" x14ac:dyDescent="0.3">
      <c r="A10" s="78">
        <v>6</v>
      </c>
      <c r="B10" s="79" t="s">
        <v>111</v>
      </c>
      <c r="C10" s="102">
        <v>66</v>
      </c>
      <c r="D10" s="201">
        <v>100</v>
      </c>
      <c r="F10" s="98"/>
    </row>
    <row r="11" spans="1:6" s="80" customFormat="1" x14ac:dyDescent="0.3">
      <c r="A11" s="78">
        <v>7</v>
      </c>
      <c r="B11" s="79" t="s">
        <v>106</v>
      </c>
      <c r="C11" s="102">
        <v>39</v>
      </c>
      <c r="D11" s="201">
        <v>92.9</v>
      </c>
      <c r="F11" s="98"/>
    </row>
    <row r="12" spans="1:6" s="80" customFormat="1" x14ac:dyDescent="0.3">
      <c r="A12" s="78">
        <v>8</v>
      </c>
      <c r="B12" s="79" t="s">
        <v>118</v>
      </c>
      <c r="C12" s="102">
        <v>34</v>
      </c>
      <c r="D12" s="201">
        <v>100</v>
      </c>
      <c r="F12" s="98"/>
    </row>
    <row r="13" spans="1:6" s="80" customFormat="1" x14ac:dyDescent="0.3">
      <c r="A13" s="78">
        <v>9</v>
      </c>
      <c r="B13" s="79" t="s">
        <v>136</v>
      </c>
      <c r="C13" s="102">
        <v>30</v>
      </c>
      <c r="D13" s="201">
        <v>61.2</v>
      </c>
      <c r="F13" s="98"/>
    </row>
    <row r="14" spans="1:6" s="80" customFormat="1" x14ac:dyDescent="0.3">
      <c r="A14" s="78">
        <v>10</v>
      </c>
      <c r="B14" s="79" t="s">
        <v>224</v>
      </c>
      <c r="C14" s="102">
        <v>30</v>
      </c>
      <c r="D14" s="201">
        <v>100</v>
      </c>
      <c r="F14" s="98"/>
    </row>
    <row r="15" spans="1:6" s="80" customFormat="1" x14ac:dyDescent="0.3">
      <c r="A15" s="78">
        <v>11</v>
      </c>
      <c r="B15" s="79" t="s">
        <v>112</v>
      </c>
      <c r="C15" s="102">
        <v>25</v>
      </c>
      <c r="D15" s="201">
        <v>92.6</v>
      </c>
      <c r="F15" s="98"/>
    </row>
    <row r="16" spans="1:6" s="80" customFormat="1" x14ac:dyDescent="0.3">
      <c r="A16" s="78">
        <v>12</v>
      </c>
      <c r="B16" s="79" t="s">
        <v>109</v>
      </c>
      <c r="C16" s="102">
        <v>20</v>
      </c>
      <c r="D16" s="201">
        <v>100</v>
      </c>
      <c r="F16" s="98"/>
    </row>
    <row r="17" spans="1:6" s="80" customFormat="1" ht="31.2" x14ac:dyDescent="0.3">
      <c r="A17" s="78">
        <v>13</v>
      </c>
      <c r="B17" s="79" t="s">
        <v>121</v>
      </c>
      <c r="C17" s="102">
        <v>18</v>
      </c>
      <c r="D17" s="201">
        <v>35.299999999999997</v>
      </c>
      <c r="F17" s="98"/>
    </row>
    <row r="18" spans="1:6" s="80" customFormat="1" ht="31.2" x14ac:dyDescent="0.3">
      <c r="A18" s="78">
        <v>14</v>
      </c>
      <c r="B18" s="79" t="s">
        <v>115</v>
      </c>
      <c r="C18" s="102">
        <v>17</v>
      </c>
      <c r="D18" s="201">
        <v>32.700000000000003</v>
      </c>
      <c r="F18" s="98"/>
    </row>
    <row r="19" spans="1:6" s="80" customFormat="1" x14ac:dyDescent="0.3">
      <c r="A19" s="78">
        <v>15</v>
      </c>
      <c r="B19" s="79" t="s">
        <v>170</v>
      </c>
      <c r="C19" s="102">
        <v>16</v>
      </c>
      <c r="D19" s="201">
        <v>94.1</v>
      </c>
      <c r="F19" s="98"/>
    </row>
    <row r="20" spans="1:6" s="80" customFormat="1" ht="31.2" x14ac:dyDescent="0.3">
      <c r="A20" s="78">
        <v>16</v>
      </c>
      <c r="B20" s="79" t="s">
        <v>119</v>
      </c>
      <c r="C20" s="102">
        <v>16</v>
      </c>
      <c r="D20" s="201">
        <v>100</v>
      </c>
      <c r="F20" s="98"/>
    </row>
    <row r="21" spans="1:6" s="80" customFormat="1" x14ac:dyDescent="0.3">
      <c r="A21" s="78">
        <v>17</v>
      </c>
      <c r="B21" s="79" t="s">
        <v>196</v>
      </c>
      <c r="C21" s="102">
        <v>15</v>
      </c>
      <c r="D21" s="201">
        <v>57.7</v>
      </c>
      <c r="F21" s="98"/>
    </row>
    <row r="22" spans="1:6" s="80" customFormat="1" x14ac:dyDescent="0.3">
      <c r="A22" s="78">
        <v>18</v>
      </c>
      <c r="B22" s="79" t="s">
        <v>344</v>
      </c>
      <c r="C22" s="102">
        <v>14</v>
      </c>
      <c r="D22" s="201">
        <v>70</v>
      </c>
      <c r="F22" s="98"/>
    </row>
    <row r="23" spans="1:6" s="80" customFormat="1" x14ac:dyDescent="0.3">
      <c r="A23" s="78">
        <v>19</v>
      </c>
      <c r="B23" s="79" t="s">
        <v>255</v>
      </c>
      <c r="C23" s="102">
        <v>14</v>
      </c>
      <c r="D23" s="201">
        <v>93.3</v>
      </c>
      <c r="F23" s="98"/>
    </row>
    <row r="24" spans="1:6" s="80" customFormat="1" x14ac:dyDescent="0.3">
      <c r="A24" s="78">
        <v>20</v>
      </c>
      <c r="B24" s="79" t="s">
        <v>186</v>
      </c>
      <c r="C24" s="102">
        <v>14</v>
      </c>
      <c r="D24" s="201">
        <v>100</v>
      </c>
      <c r="F24" s="98"/>
    </row>
    <row r="25" spans="1:6" s="80" customFormat="1" x14ac:dyDescent="0.3">
      <c r="A25" s="78">
        <v>21</v>
      </c>
      <c r="B25" s="79" t="s">
        <v>185</v>
      </c>
      <c r="C25" s="102">
        <v>14</v>
      </c>
      <c r="D25" s="201">
        <v>100</v>
      </c>
      <c r="F25" s="98"/>
    </row>
    <row r="26" spans="1:6" s="80" customFormat="1" ht="31.2" x14ac:dyDescent="0.3">
      <c r="A26" s="78">
        <v>22</v>
      </c>
      <c r="B26" s="79" t="s">
        <v>420</v>
      </c>
      <c r="C26" s="102">
        <v>14</v>
      </c>
      <c r="D26" s="201">
        <v>100</v>
      </c>
      <c r="F26" s="98"/>
    </row>
    <row r="27" spans="1:6" s="80" customFormat="1" ht="31.2" x14ac:dyDescent="0.3">
      <c r="A27" s="78">
        <v>23</v>
      </c>
      <c r="B27" s="79" t="s">
        <v>216</v>
      </c>
      <c r="C27" s="102">
        <v>11</v>
      </c>
      <c r="D27" s="201">
        <v>47.8</v>
      </c>
      <c r="F27" s="98"/>
    </row>
    <row r="28" spans="1:6" s="80" customFormat="1" x14ac:dyDescent="0.3">
      <c r="A28" s="78">
        <v>24</v>
      </c>
      <c r="B28" s="79" t="s">
        <v>412</v>
      </c>
      <c r="C28" s="102">
        <v>11</v>
      </c>
      <c r="D28" s="201">
        <v>100</v>
      </c>
      <c r="F28" s="98"/>
    </row>
    <row r="29" spans="1:6" s="80" customFormat="1" x14ac:dyDescent="0.3">
      <c r="A29" s="78">
        <v>25</v>
      </c>
      <c r="B29" s="79" t="s">
        <v>102</v>
      </c>
      <c r="C29" s="102">
        <v>10</v>
      </c>
      <c r="D29" s="201">
        <v>90.9</v>
      </c>
      <c r="F29" s="98"/>
    </row>
    <row r="30" spans="1:6" s="80" customFormat="1" x14ac:dyDescent="0.3">
      <c r="A30" s="78">
        <v>26</v>
      </c>
      <c r="B30" s="79" t="s">
        <v>150</v>
      </c>
      <c r="C30" s="102">
        <v>10</v>
      </c>
      <c r="D30" s="201">
        <v>90.9</v>
      </c>
      <c r="F30" s="98"/>
    </row>
    <row r="31" spans="1:6" s="80" customFormat="1" x14ac:dyDescent="0.3">
      <c r="A31" s="78">
        <v>27</v>
      </c>
      <c r="B31" s="79" t="s">
        <v>350</v>
      </c>
      <c r="C31" s="102">
        <v>10</v>
      </c>
      <c r="D31" s="201">
        <v>100</v>
      </c>
      <c r="F31" s="98"/>
    </row>
    <row r="32" spans="1:6" s="80" customFormat="1" x14ac:dyDescent="0.3">
      <c r="A32" s="78">
        <v>28</v>
      </c>
      <c r="B32" s="79" t="s">
        <v>99</v>
      </c>
      <c r="C32" s="102">
        <v>10</v>
      </c>
      <c r="D32" s="201">
        <v>100</v>
      </c>
      <c r="F32" s="98"/>
    </row>
    <row r="33" spans="1:6" s="80" customFormat="1" ht="15.6" customHeight="1" x14ac:dyDescent="0.3">
      <c r="A33" s="78">
        <v>29</v>
      </c>
      <c r="B33" s="79" t="s">
        <v>419</v>
      </c>
      <c r="C33" s="102">
        <v>10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391</v>
      </c>
      <c r="C34" s="102">
        <v>10</v>
      </c>
      <c r="D34" s="201">
        <v>100</v>
      </c>
      <c r="F34" s="98"/>
    </row>
    <row r="35" spans="1:6" s="80" customFormat="1" ht="31.2" x14ac:dyDescent="0.3">
      <c r="A35" s="78">
        <v>31</v>
      </c>
      <c r="B35" s="81" t="s">
        <v>253</v>
      </c>
      <c r="C35" s="102">
        <v>9</v>
      </c>
      <c r="D35" s="201">
        <v>32.1</v>
      </c>
      <c r="F35" s="98"/>
    </row>
    <row r="36" spans="1:6" s="80" customFormat="1" x14ac:dyDescent="0.3">
      <c r="A36" s="78">
        <v>32</v>
      </c>
      <c r="B36" s="79" t="s">
        <v>123</v>
      </c>
      <c r="C36" s="102">
        <v>9</v>
      </c>
      <c r="D36" s="201">
        <v>50</v>
      </c>
      <c r="F36" s="98"/>
    </row>
    <row r="37" spans="1:6" s="80" customFormat="1" x14ac:dyDescent="0.3">
      <c r="A37" s="78">
        <v>33</v>
      </c>
      <c r="B37" s="79" t="s">
        <v>181</v>
      </c>
      <c r="C37" s="102">
        <v>9</v>
      </c>
      <c r="D37" s="201">
        <v>64.3</v>
      </c>
      <c r="F37" s="98"/>
    </row>
    <row r="38" spans="1:6" s="80" customFormat="1" ht="31.2" x14ac:dyDescent="0.3">
      <c r="A38" s="78">
        <v>34</v>
      </c>
      <c r="B38" s="79" t="s">
        <v>242</v>
      </c>
      <c r="C38" s="102">
        <v>9</v>
      </c>
      <c r="D38" s="201">
        <v>100</v>
      </c>
      <c r="F38" s="98"/>
    </row>
    <row r="39" spans="1:6" s="80" customFormat="1" x14ac:dyDescent="0.3">
      <c r="A39" s="78">
        <v>35</v>
      </c>
      <c r="B39" s="79" t="s">
        <v>156</v>
      </c>
      <c r="C39" s="102">
        <v>9</v>
      </c>
      <c r="D39" s="201">
        <v>100</v>
      </c>
      <c r="F39" s="98"/>
    </row>
    <row r="40" spans="1:6" s="80" customFormat="1" x14ac:dyDescent="0.3">
      <c r="A40" s="78">
        <v>36</v>
      </c>
      <c r="B40" s="79" t="s">
        <v>496</v>
      </c>
      <c r="C40" s="102">
        <v>9</v>
      </c>
      <c r="D40" s="201">
        <v>100</v>
      </c>
      <c r="F40" s="98"/>
    </row>
    <row r="41" spans="1:6" x14ac:dyDescent="0.3">
      <c r="A41" s="78">
        <v>37</v>
      </c>
      <c r="B41" s="82" t="s">
        <v>104</v>
      </c>
      <c r="C41" s="83">
        <v>8</v>
      </c>
      <c r="D41" s="202">
        <v>11.1</v>
      </c>
      <c r="F41" s="98"/>
    </row>
    <row r="42" spans="1:6" x14ac:dyDescent="0.3">
      <c r="A42" s="78">
        <v>38</v>
      </c>
      <c r="B42" s="84" t="s">
        <v>131</v>
      </c>
      <c r="C42" s="83">
        <v>8</v>
      </c>
      <c r="D42" s="202">
        <v>66.7</v>
      </c>
      <c r="F42" s="98"/>
    </row>
    <row r="43" spans="1:6" x14ac:dyDescent="0.3">
      <c r="A43" s="78">
        <v>39</v>
      </c>
      <c r="B43" s="79" t="s">
        <v>244</v>
      </c>
      <c r="C43" s="83">
        <v>8</v>
      </c>
      <c r="D43" s="202">
        <v>88.9</v>
      </c>
      <c r="F43" s="98"/>
    </row>
    <row r="44" spans="1:6" ht="31.2" x14ac:dyDescent="0.3">
      <c r="A44" s="78">
        <v>40</v>
      </c>
      <c r="B44" s="79" t="s">
        <v>133</v>
      </c>
      <c r="C44" s="83">
        <v>8</v>
      </c>
      <c r="D44" s="202">
        <v>88.9</v>
      </c>
      <c r="F44" s="98"/>
    </row>
    <row r="45" spans="1:6" ht="31.2" customHeight="1" x14ac:dyDescent="0.3">
      <c r="A45" s="78">
        <v>41</v>
      </c>
      <c r="B45" s="79" t="s">
        <v>374</v>
      </c>
      <c r="C45" s="83">
        <v>8</v>
      </c>
      <c r="D45" s="202">
        <v>100</v>
      </c>
      <c r="F45" s="98"/>
    </row>
    <row r="46" spans="1:6" x14ac:dyDescent="0.3">
      <c r="A46" s="78">
        <v>42</v>
      </c>
      <c r="B46" s="79" t="s">
        <v>130</v>
      </c>
      <c r="C46" s="83">
        <v>8</v>
      </c>
      <c r="D46" s="202">
        <v>100</v>
      </c>
      <c r="F46" s="98"/>
    </row>
    <row r="47" spans="1:6" x14ac:dyDescent="0.3">
      <c r="A47" s="78">
        <v>43</v>
      </c>
      <c r="B47" s="85" t="s">
        <v>183</v>
      </c>
      <c r="C47" s="83">
        <v>8</v>
      </c>
      <c r="D47" s="202">
        <v>100</v>
      </c>
      <c r="F47" s="98"/>
    </row>
    <row r="48" spans="1:6" x14ac:dyDescent="0.3">
      <c r="A48" s="78">
        <v>44</v>
      </c>
      <c r="B48" s="85" t="s">
        <v>105</v>
      </c>
      <c r="C48" s="83">
        <v>7</v>
      </c>
      <c r="D48" s="202">
        <v>15.2</v>
      </c>
      <c r="F48" s="98"/>
    </row>
    <row r="49" spans="1:6" x14ac:dyDescent="0.3">
      <c r="A49" s="78">
        <v>45</v>
      </c>
      <c r="B49" s="85" t="s">
        <v>204</v>
      </c>
      <c r="C49" s="83">
        <v>7</v>
      </c>
      <c r="D49" s="202">
        <v>36.799999999999997</v>
      </c>
      <c r="F49" s="98"/>
    </row>
    <row r="50" spans="1:6" x14ac:dyDescent="0.3">
      <c r="A50" s="78">
        <v>46</v>
      </c>
      <c r="B50" s="85" t="s">
        <v>148</v>
      </c>
      <c r="C50" s="83">
        <v>7</v>
      </c>
      <c r="D50" s="202">
        <v>46.7</v>
      </c>
      <c r="F50" s="98"/>
    </row>
    <row r="51" spans="1:6" x14ac:dyDescent="0.3">
      <c r="A51" s="78">
        <v>47</v>
      </c>
      <c r="B51" s="85" t="s">
        <v>385</v>
      </c>
      <c r="C51" s="83">
        <v>7</v>
      </c>
      <c r="D51" s="202">
        <v>100</v>
      </c>
      <c r="F51" s="98"/>
    </row>
    <row r="52" spans="1:6" ht="31.2" x14ac:dyDescent="0.3">
      <c r="A52" s="78">
        <v>48</v>
      </c>
      <c r="B52" s="85" t="s">
        <v>134</v>
      </c>
      <c r="C52" s="83">
        <v>7</v>
      </c>
      <c r="D52" s="202">
        <v>100</v>
      </c>
      <c r="F52" s="98"/>
    </row>
    <row r="53" spans="1:6" x14ac:dyDescent="0.3">
      <c r="A53" s="78">
        <v>49</v>
      </c>
      <c r="B53" s="85" t="s">
        <v>187</v>
      </c>
      <c r="C53" s="83">
        <v>7</v>
      </c>
      <c r="D53" s="202">
        <v>100</v>
      </c>
      <c r="F53" s="98"/>
    </row>
    <row r="54" spans="1:6" x14ac:dyDescent="0.3">
      <c r="A54" s="78">
        <v>50</v>
      </c>
      <c r="B54" s="84" t="s">
        <v>157</v>
      </c>
      <c r="C54" s="83">
        <v>7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90" zoomScaleNormal="75" zoomScaleSheetLayoutView="90" workbookViewId="0">
      <selection activeCell="N13" sqref="N13"/>
    </sheetView>
  </sheetViews>
  <sheetFormatPr defaultColWidth="8.88671875" defaultRowHeight="13.2" x14ac:dyDescent="0.25"/>
  <cols>
    <col min="1" max="1" width="38" style="19" customWidth="1"/>
    <col min="2" max="2" width="11.33203125" style="19" customWidth="1"/>
    <col min="3" max="3" width="11.6640625" style="19" customWidth="1"/>
    <col min="4" max="4" width="13" style="19" customWidth="1"/>
    <col min="5" max="5" width="15.5546875" style="108" customWidth="1"/>
    <col min="6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393" t="s">
        <v>370</v>
      </c>
      <c r="B1" s="393"/>
      <c r="C1" s="393"/>
      <c r="D1" s="393"/>
      <c r="E1" s="393"/>
      <c r="F1" s="393"/>
      <c r="G1" s="393"/>
    </row>
    <row r="2" spans="1:12" s="2" customFormat="1" ht="19.5" customHeight="1" x14ac:dyDescent="0.4">
      <c r="A2" s="394" t="s">
        <v>44</v>
      </c>
      <c r="B2" s="394"/>
      <c r="C2" s="394"/>
      <c r="D2" s="394"/>
      <c r="E2" s="394"/>
      <c r="F2" s="394"/>
      <c r="G2" s="394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447</v>
      </c>
      <c r="C4" s="106" t="s">
        <v>449</v>
      </c>
      <c r="D4" s="64" t="s">
        <v>46</v>
      </c>
      <c r="E4" s="106" t="s">
        <v>448</v>
      </c>
      <c r="F4" s="106" t="s">
        <v>450</v>
      </c>
      <c r="G4" s="64" t="s">
        <v>46</v>
      </c>
    </row>
    <row r="5" spans="1:12" s="9" customFormat="1" ht="34.5" customHeight="1" x14ac:dyDescent="0.3">
      <c r="A5" s="6" t="s">
        <v>47</v>
      </c>
      <c r="B5" s="7">
        <v>11634</v>
      </c>
      <c r="C5" s="7">
        <v>10596</v>
      </c>
      <c r="D5" s="104">
        <v>91.1</v>
      </c>
      <c r="E5" s="7">
        <v>2831</v>
      </c>
      <c r="F5" s="7">
        <v>3957</v>
      </c>
      <c r="G5" s="8">
        <v>139.80000000000001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15">
        <v>4116</v>
      </c>
      <c r="C7" s="16">
        <v>3908</v>
      </c>
      <c r="D7" s="17">
        <v>94.9</v>
      </c>
      <c r="E7" s="15">
        <v>1324</v>
      </c>
      <c r="F7" s="16">
        <v>1895</v>
      </c>
      <c r="G7" s="17">
        <v>143.1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15">
        <v>55</v>
      </c>
      <c r="C8" s="16">
        <v>38</v>
      </c>
      <c r="D8" s="17">
        <v>69.099999999999994</v>
      </c>
      <c r="E8" s="15">
        <v>13</v>
      </c>
      <c r="F8" s="16">
        <v>17</v>
      </c>
      <c r="G8" s="17">
        <v>130.80000000000001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15">
        <v>1940</v>
      </c>
      <c r="C9" s="16">
        <v>1428</v>
      </c>
      <c r="D9" s="17">
        <v>73.599999999999994</v>
      </c>
      <c r="E9" s="15">
        <v>506</v>
      </c>
      <c r="F9" s="16">
        <v>461</v>
      </c>
      <c r="G9" s="17">
        <v>91.1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15">
        <v>229</v>
      </c>
      <c r="C10" s="16">
        <v>129</v>
      </c>
      <c r="D10" s="17">
        <v>56.3</v>
      </c>
      <c r="E10" s="15">
        <v>49</v>
      </c>
      <c r="F10" s="16">
        <v>68</v>
      </c>
      <c r="G10" s="17">
        <v>138.80000000000001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15">
        <v>137</v>
      </c>
      <c r="C11" s="16">
        <v>187</v>
      </c>
      <c r="D11" s="17">
        <v>136.5</v>
      </c>
      <c r="E11" s="15">
        <v>21</v>
      </c>
      <c r="F11" s="16">
        <v>56</v>
      </c>
      <c r="G11" s="17">
        <v>266.7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15">
        <v>536</v>
      </c>
      <c r="C12" s="16">
        <v>520</v>
      </c>
      <c r="D12" s="17">
        <v>97</v>
      </c>
      <c r="E12" s="15">
        <v>141</v>
      </c>
      <c r="F12" s="16">
        <v>205</v>
      </c>
      <c r="G12" s="17">
        <v>145.4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15">
        <v>1441</v>
      </c>
      <c r="C13" s="16">
        <v>1133</v>
      </c>
      <c r="D13" s="17">
        <v>78.599999999999994</v>
      </c>
      <c r="E13" s="15">
        <v>186</v>
      </c>
      <c r="F13" s="16">
        <v>388</v>
      </c>
      <c r="G13" s="17">
        <v>208.6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15">
        <v>602</v>
      </c>
      <c r="C14" s="16">
        <v>505</v>
      </c>
      <c r="D14" s="17">
        <v>83.9</v>
      </c>
      <c r="E14" s="15">
        <v>153</v>
      </c>
      <c r="F14" s="16">
        <v>150</v>
      </c>
      <c r="G14" s="17">
        <v>98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15">
        <v>252</v>
      </c>
      <c r="C15" s="16">
        <v>215</v>
      </c>
      <c r="D15" s="17">
        <v>85.3</v>
      </c>
      <c r="E15" s="15">
        <v>32</v>
      </c>
      <c r="F15" s="16">
        <v>62</v>
      </c>
      <c r="G15" s="17">
        <v>193.8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15">
        <v>92</v>
      </c>
      <c r="C16" s="16">
        <v>93</v>
      </c>
      <c r="D16" s="17">
        <v>101.1</v>
      </c>
      <c r="E16" s="15">
        <v>16</v>
      </c>
      <c r="F16" s="16">
        <v>39</v>
      </c>
      <c r="G16" s="17">
        <v>243.8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15">
        <v>19</v>
      </c>
      <c r="C17" s="16">
        <v>21</v>
      </c>
      <c r="D17" s="17">
        <v>110.5</v>
      </c>
      <c r="E17" s="15">
        <v>3</v>
      </c>
      <c r="F17" s="16">
        <v>3</v>
      </c>
      <c r="G17" s="17">
        <v>100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15">
        <v>80</v>
      </c>
      <c r="C18" s="16">
        <v>52</v>
      </c>
      <c r="D18" s="17">
        <v>65</v>
      </c>
      <c r="E18" s="15">
        <v>14</v>
      </c>
      <c r="F18" s="16">
        <v>8</v>
      </c>
      <c r="G18" s="17">
        <v>57.1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15">
        <v>335</v>
      </c>
      <c r="C19" s="16">
        <v>200</v>
      </c>
      <c r="D19" s="17">
        <v>59.7</v>
      </c>
      <c r="E19" s="15">
        <v>18</v>
      </c>
      <c r="F19" s="16">
        <v>56</v>
      </c>
      <c r="G19" s="17">
        <v>311.10000000000002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15">
        <v>167</v>
      </c>
      <c r="C20" s="16">
        <v>181</v>
      </c>
      <c r="D20" s="17">
        <v>108.4</v>
      </c>
      <c r="E20" s="15">
        <v>25</v>
      </c>
      <c r="F20" s="16">
        <v>58</v>
      </c>
      <c r="G20" s="17">
        <v>232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15">
        <v>484</v>
      </c>
      <c r="C21" s="16">
        <v>933</v>
      </c>
      <c r="D21" s="17">
        <v>192.8</v>
      </c>
      <c r="E21" s="15">
        <v>152</v>
      </c>
      <c r="F21" s="16">
        <v>225</v>
      </c>
      <c r="G21" s="17">
        <v>148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15">
        <v>529</v>
      </c>
      <c r="C22" s="16">
        <v>380</v>
      </c>
      <c r="D22" s="17">
        <v>71.8</v>
      </c>
      <c r="E22" s="15">
        <v>46</v>
      </c>
      <c r="F22" s="16">
        <v>79</v>
      </c>
      <c r="G22" s="17">
        <v>171.7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15">
        <v>536</v>
      </c>
      <c r="C23" s="16">
        <v>562</v>
      </c>
      <c r="D23" s="17">
        <v>104.9</v>
      </c>
      <c r="E23" s="15">
        <v>113</v>
      </c>
      <c r="F23" s="16">
        <v>148</v>
      </c>
      <c r="G23" s="17">
        <v>131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15">
        <v>37</v>
      </c>
      <c r="C24" s="16">
        <v>43</v>
      </c>
      <c r="D24" s="17">
        <v>116.2</v>
      </c>
      <c r="E24" s="15">
        <v>3</v>
      </c>
      <c r="F24" s="16">
        <v>8</v>
      </c>
      <c r="G24" s="17">
        <v>266.7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15">
        <v>47</v>
      </c>
      <c r="C25" s="16">
        <v>68</v>
      </c>
      <c r="D25" s="17">
        <v>144.69999999999999</v>
      </c>
      <c r="E25" s="15">
        <v>16</v>
      </c>
      <c r="F25" s="16">
        <v>31</v>
      </c>
      <c r="G25" s="17">
        <v>193.8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90" zoomScaleNormal="75" zoomScaleSheetLayoutView="90" workbookViewId="0">
      <selection activeCell="G7" sqref="G7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393" t="s">
        <v>370</v>
      </c>
      <c r="B1" s="393"/>
      <c r="C1" s="393"/>
      <c r="D1" s="393"/>
      <c r="E1" s="393"/>
      <c r="F1" s="393"/>
      <c r="G1" s="393"/>
    </row>
    <row r="2" spans="1:14" s="2" customFormat="1" ht="21" x14ac:dyDescent="0.4">
      <c r="A2" s="394" t="s">
        <v>48</v>
      </c>
      <c r="B2" s="394"/>
      <c r="C2" s="394"/>
      <c r="D2" s="394"/>
      <c r="E2" s="394"/>
      <c r="F2" s="394"/>
      <c r="G2" s="394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447</v>
      </c>
      <c r="C4" s="106" t="s">
        <v>449</v>
      </c>
      <c r="D4" s="64" t="s">
        <v>46</v>
      </c>
      <c r="E4" s="109" t="s">
        <v>448</v>
      </c>
      <c r="F4" s="109" t="s">
        <v>450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1961</v>
      </c>
      <c r="C5" s="7">
        <v>1428</v>
      </c>
      <c r="D5" s="17">
        <v>72.8</v>
      </c>
      <c r="E5" s="7">
        <v>513</v>
      </c>
      <c r="F5" s="7">
        <v>461</v>
      </c>
      <c r="G5" s="17">
        <v>89.9</v>
      </c>
    </row>
    <row r="6" spans="1:14" ht="18.600000000000001" customHeight="1" x14ac:dyDescent="0.25">
      <c r="A6" s="14" t="s">
        <v>49</v>
      </c>
      <c r="B6" s="15">
        <v>693</v>
      </c>
      <c r="C6" s="16">
        <v>436</v>
      </c>
      <c r="D6" s="17">
        <v>62.9</v>
      </c>
      <c r="E6" s="15">
        <v>172</v>
      </c>
      <c r="F6" s="16">
        <v>173</v>
      </c>
      <c r="G6" s="17">
        <v>100.6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15</v>
      </c>
      <c r="C7" s="16">
        <v>71</v>
      </c>
      <c r="D7" s="17">
        <v>473.3</v>
      </c>
      <c r="E7" s="15">
        <v>3</v>
      </c>
      <c r="F7" s="16">
        <v>1</v>
      </c>
      <c r="G7" s="17">
        <v>33.299999999999997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6</v>
      </c>
      <c r="C9" s="16">
        <v>6</v>
      </c>
      <c r="D9" s="17">
        <v>100</v>
      </c>
      <c r="E9" s="15">
        <v>6</v>
      </c>
      <c r="F9" s="16">
        <v>2</v>
      </c>
      <c r="G9" s="17">
        <v>33.299999999999997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103</v>
      </c>
      <c r="C10" s="16">
        <v>95</v>
      </c>
      <c r="D10" s="17">
        <v>92.2</v>
      </c>
      <c r="E10" s="15">
        <v>38</v>
      </c>
      <c r="F10" s="16">
        <v>46</v>
      </c>
      <c r="G10" s="17">
        <v>121.1</v>
      </c>
      <c r="H10" s="18"/>
      <c r="J10" s="20"/>
    </row>
    <row r="11" spans="1:14" ht="31.2" x14ac:dyDescent="0.25">
      <c r="A11" s="14" t="s">
        <v>54</v>
      </c>
      <c r="B11" s="15">
        <v>0</v>
      </c>
      <c r="C11" s="16">
        <v>3</v>
      </c>
      <c r="D11" s="17">
        <v>0</v>
      </c>
      <c r="E11" s="15">
        <v>0</v>
      </c>
      <c r="F11" s="16">
        <v>0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97</v>
      </c>
      <c r="C12" s="16">
        <v>128</v>
      </c>
      <c r="D12" s="17">
        <v>132</v>
      </c>
      <c r="E12" s="15">
        <v>26</v>
      </c>
      <c r="F12" s="16">
        <v>24</v>
      </c>
      <c r="G12" s="17">
        <v>92.3</v>
      </c>
      <c r="H12" s="18"/>
      <c r="J12" s="20"/>
    </row>
    <row r="13" spans="1:14" ht="31.2" x14ac:dyDescent="0.25">
      <c r="A13" s="14" t="s">
        <v>56</v>
      </c>
      <c r="B13" s="15">
        <v>16</v>
      </c>
      <c r="C13" s="16">
        <v>14</v>
      </c>
      <c r="D13" s="17">
        <v>87.5</v>
      </c>
      <c r="E13" s="15">
        <v>1</v>
      </c>
      <c r="F13" s="16">
        <v>3</v>
      </c>
      <c r="G13" s="17">
        <v>300</v>
      </c>
      <c r="H13" s="18"/>
      <c r="J13" s="20"/>
    </row>
    <row r="14" spans="1:14" ht="31.2" x14ac:dyDescent="0.25">
      <c r="A14" s="14" t="s">
        <v>57</v>
      </c>
      <c r="B14" s="15">
        <v>2</v>
      </c>
      <c r="C14" s="16">
        <v>1</v>
      </c>
      <c r="D14" s="17">
        <v>50</v>
      </c>
      <c r="E14" s="15">
        <v>0</v>
      </c>
      <c r="F14" s="16">
        <v>0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75</v>
      </c>
      <c r="C16" s="16">
        <v>52</v>
      </c>
      <c r="D16" s="17">
        <v>69.3</v>
      </c>
      <c r="E16" s="15">
        <v>28</v>
      </c>
      <c r="F16" s="16">
        <v>10</v>
      </c>
      <c r="G16" s="17">
        <v>35.700000000000003</v>
      </c>
      <c r="H16" s="18"/>
      <c r="J16" s="20"/>
    </row>
    <row r="17" spans="1:10" ht="46.8" x14ac:dyDescent="0.25">
      <c r="A17" s="14" t="s">
        <v>60</v>
      </c>
      <c r="B17" s="15">
        <v>29</v>
      </c>
      <c r="C17" s="16">
        <v>11</v>
      </c>
      <c r="D17" s="17">
        <v>37.9</v>
      </c>
      <c r="E17" s="15">
        <v>3</v>
      </c>
      <c r="F17" s="16">
        <v>3</v>
      </c>
      <c r="G17" s="17">
        <v>100</v>
      </c>
      <c r="H17" s="18"/>
      <c r="J17" s="20"/>
    </row>
    <row r="18" spans="1:10" ht="31.2" x14ac:dyDescent="0.25">
      <c r="A18" s="14" t="s">
        <v>61</v>
      </c>
      <c r="B18" s="15">
        <v>40</v>
      </c>
      <c r="C18" s="16">
        <v>29</v>
      </c>
      <c r="D18" s="17">
        <v>72.5</v>
      </c>
      <c r="E18" s="15">
        <v>10</v>
      </c>
      <c r="F18" s="16">
        <v>12</v>
      </c>
      <c r="G18" s="17">
        <v>120</v>
      </c>
      <c r="H18" s="18"/>
      <c r="J18" s="20"/>
    </row>
    <row r="19" spans="1:10" ht="31.2" x14ac:dyDescent="0.25">
      <c r="A19" s="14" t="s">
        <v>62</v>
      </c>
      <c r="B19" s="15">
        <v>301</v>
      </c>
      <c r="C19" s="16">
        <v>157</v>
      </c>
      <c r="D19" s="17">
        <v>52.2</v>
      </c>
      <c r="E19" s="15">
        <v>151</v>
      </c>
      <c r="F19" s="16">
        <v>75</v>
      </c>
      <c r="G19" s="17">
        <v>49.7</v>
      </c>
      <c r="H19" s="18"/>
      <c r="J19" s="20"/>
    </row>
    <row r="20" spans="1:10" ht="18.600000000000001" customHeight="1" x14ac:dyDescent="0.25">
      <c r="A20" s="14" t="s">
        <v>63</v>
      </c>
      <c r="B20" s="15">
        <v>5</v>
      </c>
      <c r="C20" s="16">
        <v>2</v>
      </c>
      <c r="D20" s="17">
        <v>40</v>
      </c>
      <c r="E20" s="15">
        <v>0</v>
      </c>
      <c r="F20" s="16">
        <v>2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228</v>
      </c>
      <c r="C21" s="16">
        <v>142</v>
      </c>
      <c r="D21" s="17">
        <v>62.3</v>
      </c>
      <c r="E21" s="15">
        <v>26</v>
      </c>
      <c r="F21" s="16">
        <v>26</v>
      </c>
      <c r="G21" s="17">
        <v>100</v>
      </c>
      <c r="H21" s="18"/>
      <c r="J21" s="20"/>
    </row>
    <row r="22" spans="1:10" ht="31.2" x14ac:dyDescent="0.25">
      <c r="A22" s="14" t="s">
        <v>65</v>
      </c>
      <c r="B22" s="15">
        <v>12</v>
      </c>
      <c r="C22" s="16">
        <v>22</v>
      </c>
      <c r="D22" s="17">
        <v>183.3</v>
      </c>
      <c r="E22" s="15">
        <v>1</v>
      </c>
      <c r="F22" s="16">
        <v>1</v>
      </c>
      <c r="G22" s="17">
        <v>100</v>
      </c>
      <c r="H22" s="18"/>
      <c r="J22" s="23"/>
    </row>
    <row r="23" spans="1:10" ht="31.2" x14ac:dyDescent="0.25">
      <c r="A23" s="14" t="s">
        <v>66</v>
      </c>
      <c r="B23" s="15">
        <v>28</v>
      </c>
      <c r="C23" s="16">
        <v>12</v>
      </c>
      <c r="D23" s="17">
        <v>42.9</v>
      </c>
      <c r="E23" s="15">
        <v>12</v>
      </c>
      <c r="F23" s="16">
        <v>8</v>
      </c>
      <c r="G23" s="17">
        <v>66.7</v>
      </c>
      <c r="H23" s="18"/>
      <c r="J23" s="23"/>
    </row>
    <row r="24" spans="1:10" ht="31.2" x14ac:dyDescent="0.25">
      <c r="A24" s="14" t="s">
        <v>67</v>
      </c>
      <c r="B24" s="15">
        <v>221</v>
      </c>
      <c r="C24" s="16">
        <v>148</v>
      </c>
      <c r="D24" s="17">
        <v>67</v>
      </c>
      <c r="E24" s="15">
        <v>15</v>
      </c>
      <c r="F24" s="16">
        <v>41</v>
      </c>
      <c r="G24" s="17">
        <v>273.3</v>
      </c>
      <c r="H24" s="18"/>
      <c r="J24" s="23"/>
    </row>
    <row r="25" spans="1:10" ht="31.2" x14ac:dyDescent="0.25">
      <c r="A25" s="14" t="s">
        <v>68</v>
      </c>
      <c r="B25" s="15">
        <v>16</v>
      </c>
      <c r="C25" s="16">
        <v>5</v>
      </c>
      <c r="D25" s="17">
        <v>31.3</v>
      </c>
      <c r="E25" s="15">
        <v>4</v>
      </c>
      <c r="F25" s="16">
        <v>0</v>
      </c>
      <c r="G25" s="17">
        <v>0</v>
      </c>
    </row>
    <row r="26" spans="1:10" ht="31.2" x14ac:dyDescent="0.25">
      <c r="A26" s="14" t="s">
        <v>69</v>
      </c>
      <c r="B26" s="15">
        <v>6</v>
      </c>
      <c r="C26" s="16">
        <v>13</v>
      </c>
      <c r="D26" s="17">
        <v>216.7</v>
      </c>
      <c r="E26" s="15">
        <v>2</v>
      </c>
      <c r="F26" s="16">
        <v>6</v>
      </c>
      <c r="G26" s="17">
        <v>300</v>
      </c>
    </row>
    <row r="27" spans="1:10" ht="18.600000000000001" customHeight="1" x14ac:dyDescent="0.25">
      <c r="A27" s="14" t="s">
        <v>70</v>
      </c>
      <c r="B27" s="15">
        <v>43</v>
      </c>
      <c r="C27" s="16">
        <v>41</v>
      </c>
      <c r="D27" s="17">
        <v>95.3</v>
      </c>
      <c r="E27" s="15">
        <v>10</v>
      </c>
      <c r="F27" s="16">
        <v>18</v>
      </c>
      <c r="G27" s="17">
        <v>180</v>
      </c>
    </row>
    <row r="28" spans="1:10" ht="18.600000000000001" customHeight="1" x14ac:dyDescent="0.25">
      <c r="A28" s="14" t="s">
        <v>71</v>
      </c>
      <c r="B28" s="15">
        <v>13</v>
      </c>
      <c r="C28" s="16">
        <v>9</v>
      </c>
      <c r="D28" s="17">
        <v>69.2</v>
      </c>
      <c r="E28" s="15">
        <v>1</v>
      </c>
      <c r="F28" s="16">
        <v>1</v>
      </c>
      <c r="G28" s="17">
        <v>100</v>
      </c>
    </row>
    <row r="29" spans="1:10" ht="31.2" x14ac:dyDescent="0.25">
      <c r="A29" s="14" t="s">
        <v>72</v>
      </c>
      <c r="B29" s="15">
        <v>12</v>
      </c>
      <c r="C29" s="16">
        <v>31</v>
      </c>
      <c r="D29" s="17">
        <v>258.3</v>
      </c>
      <c r="E29" s="15">
        <v>4</v>
      </c>
      <c r="F29" s="16">
        <v>9</v>
      </c>
      <c r="G29" s="17">
        <v>225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90" zoomScaleNormal="75" zoomScaleSheetLayoutView="90" workbookViewId="0">
      <selection activeCell="B5" sqref="B5:G15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395" t="s">
        <v>370</v>
      </c>
      <c r="B1" s="395"/>
      <c r="C1" s="395"/>
      <c r="D1" s="395"/>
      <c r="E1" s="395"/>
      <c r="F1" s="395"/>
      <c r="G1" s="395"/>
    </row>
    <row r="2" spans="1:21" s="2" customFormat="1" ht="19.5" customHeight="1" x14ac:dyDescent="0.4">
      <c r="A2" s="396" t="s">
        <v>33</v>
      </c>
      <c r="B2" s="396"/>
      <c r="C2" s="396"/>
      <c r="D2" s="396"/>
      <c r="E2" s="396"/>
      <c r="F2" s="396"/>
      <c r="G2" s="396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447</v>
      </c>
      <c r="C4" s="106" t="s">
        <v>449</v>
      </c>
      <c r="D4" s="64" t="s">
        <v>46</v>
      </c>
      <c r="E4" s="109" t="s">
        <v>448</v>
      </c>
      <c r="F4" s="109" t="s">
        <v>450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v>11634</v>
      </c>
      <c r="C5" s="114">
        <v>10596</v>
      </c>
      <c r="D5" s="104">
        <v>91.1</v>
      </c>
      <c r="E5" s="114">
        <v>2831</v>
      </c>
      <c r="F5" s="114">
        <v>3957</v>
      </c>
      <c r="G5" s="104">
        <v>139.80000000000001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577</v>
      </c>
      <c r="C7" s="38">
        <v>710</v>
      </c>
      <c r="D7" s="17">
        <v>123.1</v>
      </c>
      <c r="E7" s="38">
        <v>125</v>
      </c>
      <c r="F7" s="38">
        <v>227</v>
      </c>
      <c r="G7" s="17">
        <v>181.6</v>
      </c>
      <c r="I7" s="31"/>
      <c r="J7" s="26"/>
      <c r="M7" s="26"/>
    </row>
    <row r="8" spans="1:21" ht="35.25" customHeight="1" x14ac:dyDescent="0.25">
      <c r="A8" s="36" t="s">
        <v>36</v>
      </c>
      <c r="B8" s="37">
        <v>786</v>
      </c>
      <c r="C8" s="38">
        <v>1016</v>
      </c>
      <c r="D8" s="17">
        <v>129.30000000000001</v>
      </c>
      <c r="E8" s="37">
        <v>195</v>
      </c>
      <c r="F8" s="38">
        <v>332</v>
      </c>
      <c r="G8" s="17">
        <v>170.3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902</v>
      </c>
      <c r="C9" s="38">
        <v>898</v>
      </c>
      <c r="D9" s="17">
        <v>99.6</v>
      </c>
      <c r="E9" s="37">
        <v>169</v>
      </c>
      <c r="F9" s="38">
        <v>263</v>
      </c>
      <c r="G9" s="17">
        <v>155.6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428</v>
      </c>
      <c r="C10" s="38">
        <v>375</v>
      </c>
      <c r="D10" s="17">
        <v>87.6</v>
      </c>
      <c r="E10" s="37">
        <v>68</v>
      </c>
      <c r="F10" s="38">
        <v>106</v>
      </c>
      <c r="G10" s="17">
        <v>155.9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1500</v>
      </c>
      <c r="C11" s="38">
        <v>1181</v>
      </c>
      <c r="D11" s="17">
        <v>78.7</v>
      </c>
      <c r="E11" s="37">
        <v>269</v>
      </c>
      <c r="F11" s="38">
        <v>367</v>
      </c>
      <c r="G11" s="17">
        <v>136.4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390</v>
      </c>
      <c r="C12" s="38">
        <v>371</v>
      </c>
      <c r="D12" s="17">
        <v>95.1</v>
      </c>
      <c r="E12" s="37">
        <v>70</v>
      </c>
      <c r="F12" s="38">
        <v>188</v>
      </c>
      <c r="G12" s="17">
        <v>268.60000000000002</v>
      </c>
      <c r="I12" s="31"/>
      <c r="J12" s="26"/>
      <c r="M12" s="26"/>
    </row>
    <row r="13" spans="1:21" ht="30" customHeight="1" x14ac:dyDescent="0.25">
      <c r="A13" s="36" t="s">
        <v>41</v>
      </c>
      <c r="B13" s="37">
        <v>1831</v>
      </c>
      <c r="C13" s="38">
        <v>1436</v>
      </c>
      <c r="D13" s="17">
        <v>78.400000000000006</v>
      </c>
      <c r="E13" s="37">
        <v>437</v>
      </c>
      <c r="F13" s="38">
        <v>575</v>
      </c>
      <c r="G13" s="17">
        <v>131.6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3652</v>
      </c>
      <c r="C14" s="38">
        <v>3426</v>
      </c>
      <c r="D14" s="17">
        <v>93.8</v>
      </c>
      <c r="E14" s="37">
        <v>1174</v>
      </c>
      <c r="F14" s="38">
        <v>1503</v>
      </c>
      <c r="G14" s="17">
        <v>128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1568</v>
      </c>
      <c r="C15" s="38">
        <v>1183</v>
      </c>
      <c r="D15" s="17">
        <v>75.400000000000006</v>
      </c>
      <c r="E15" s="37">
        <v>324</v>
      </c>
      <c r="F15" s="38">
        <v>396</v>
      </c>
      <c r="G15" s="17">
        <v>122.2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90" zoomScaleNormal="100" zoomScaleSheetLayoutView="90" workbookViewId="0">
      <selection activeCell="H14" sqref="H14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402" t="s">
        <v>88</v>
      </c>
      <c r="C1" s="402"/>
      <c r="D1" s="402"/>
      <c r="E1" s="402"/>
      <c r="F1" s="402"/>
      <c r="G1" s="402"/>
      <c r="H1" s="402"/>
    </row>
    <row r="2" spans="1:8" ht="20.25" customHeight="1" x14ac:dyDescent="0.3">
      <c r="B2" s="402" t="s">
        <v>89</v>
      </c>
      <c r="C2" s="402"/>
      <c r="D2" s="402"/>
      <c r="E2" s="402"/>
      <c r="F2" s="402"/>
      <c r="G2" s="402"/>
      <c r="H2" s="402"/>
    </row>
    <row r="4" spans="1:8" s="77" customFormat="1" ht="31.5" customHeight="1" x14ac:dyDescent="0.3">
      <c r="A4" s="397"/>
      <c r="B4" s="398" t="s">
        <v>90</v>
      </c>
      <c r="C4" s="399" t="s">
        <v>460</v>
      </c>
      <c r="D4" s="399"/>
      <c r="E4" s="399"/>
      <c r="F4" s="401" t="s">
        <v>461</v>
      </c>
      <c r="G4" s="401"/>
      <c r="H4" s="401"/>
    </row>
    <row r="5" spans="1:8" ht="15.6" customHeight="1" x14ac:dyDescent="0.3">
      <c r="A5" s="397"/>
      <c r="B5" s="398"/>
      <c r="C5" s="400" t="s">
        <v>1</v>
      </c>
      <c r="D5" s="400" t="s">
        <v>91</v>
      </c>
      <c r="E5" s="400" t="s">
        <v>92</v>
      </c>
      <c r="F5" s="400" t="s">
        <v>93</v>
      </c>
      <c r="G5" s="400" t="s">
        <v>94</v>
      </c>
      <c r="H5" s="400" t="s">
        <v>92</v>
      </c>
    </row>
    <row r="6" spans="1:8" ht="51.6" customHeight="1" x14ac:dyDescent="0.3">
      <c r="A6" s="397"/>
      <c r="B6" s="398"/>
      <c r="C6" s="400"/>
      <c r="D6" s="400"/>
      <c r="E6" s="400"/>
      <c r="F6" s="400"/>
      <c r="G6" s="400"/>
      <c r="H6" s="400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2.4" x14ac:dyDescent="0.3">
      <c r="A8" s="78">
        <v>1</v>
      </c>
      <c r="B8" s="79" t="s">
        <v>193</v>
      </c>
      <c r="C8" s="102">
        <v>1456</v>
      </c>
      <c r="D8" s="102">
        <v>2205</v>
      </c>
      <c r="E8" s="115">
        <v>-749</v>
      </c>
      <c r="F8" s="102">
        <v>652</v>
      </c>
      <c r="G8" s="102">
        <v>1397</v>
      </c>
      <c r="H8" s="115">
        <v>-745</v>
      </c>
    </row>
    <row r="9" spans="1:8" ht="31.2" x14ac:dyDescent="0.3">
      <c r="A9" s="78">
        <v>2</v>
      </c>
      <c r="B9" s="79" t="s">
        <v>96</v>
      </c>
      <c r="C9" s="102">
        <v>836</v>
      </c>
      <c r="D9" s="102">
        <v>2128</v>
      </c>
      <c r="E9" s="115">
        <v>-1292</v>
      </c>
      <c r="F9" s="102">
        <v>362</v>
      </c>
      <c r="G9" s="102">
        <v>1545</v>
      </c>
      <c r="H9" s="115">
        <v>-1183</v>
      </c>
    </row>
    <row r="10" spans="1:8" ht="18.600000000000001" customHeight="1" x14ac:dyDescent="0.3">
      <c r="A10" s="78">
        <v>3</v>
      </c>
      <c r="B10" s="79" t="s">
        <v>97</v>
      </c>
      <c r="C10" s="102">
        <v>574</v>
      </c>
      <c r="D10" s="102">
        <v>2961</v>
      </c>
      <c r="E10" s="115">
        <v>-2387</v>
      </c>
      <c r="F10" s="102">
        <v>270</v>
      </c>
      <c r="G10" s="102">
        <v>2299</v>
      </c>
      <c r="H10" s="115">
        <v>-2029</v>
      </c>
    </row>
    <row r="11" spans="1:8" s="80" customFormat="1" ht="18.600000000000001" customHeight="1" x14ac:dyDescent="0.3">
      <c r="A11" s="78">
        <v>4</v>
      </c>
      <c r="B11" s="79" t="s">
        <v>103</v>
      </c>
      <c r="C11" s="102">
        <v>261</v>
      </c>
      <c r="D11" s="102">
        <v>743</v>
      </c>
      <c r="E11" s="115">
        <v>-482</v>
      </c>
      <c r="F11" s="102">
        <v>60</v>
      </c>
      <c r="G11" s="102">
        <v>532</v>
      </c>
      <c r="H11" s="115">
        <v>-472</v>
      </c>
    </row>
    <row r="12" spans="1:8" s="80" customFormat="1" ht="18.600000000000001" customHeight="1" x14ac:dyDescent="0.3">
      <c r="A12" s="78">
        <v>5</v>
      </c>
      <c r="B12" s="79" t="s">
        <v>100</v>
      </c>
      <c r="C12" s="102">
        <v>233</v>
      </c>
      <c r="D12" s="102">
        <v>667</v>
      </c>
      <c r="E12" s="115">
        <v>-434</v>
      </c>
      <c r="F12" s="102">
        <v>100</v>
      </c>
      <c r="G12" s="102">
        <v>462</v>
      </c>
      <c r="H12" s="115">
        <v>-362</v>
      </c>
    </row>
    <row r="13" spans="1:8" s="80" customFormat="1" x14ac:dyDescent="0.3">
      <c r="A13" s="78">
        <v>6</v>
      </c>
      <c r="B13" s="79" t="s">
        <v>111</v>
      </c>
      <c r="C13" s="102">
        <v>198</v>
      </c>
      <c r="D13" s="102">
        <v>434</v>
      </c>
      <c r="E13" s="115">
        <v>-236</v>
      </c>
      <c r="F13" s="102">
        <v>88</v>
      </c>
      <c r="G13" s="102">
        <v>324</v>
      </c>
      <c r="H13" s="115">
        <v>-236</v>
      </c>
    </row>
    <row r="14" spans="1:8" s="80" customFormat="1" ht="18.600000000000001" customHeight="1" x14ac:dyDescent="0.3">
      <c r="A14" s="78">
        <v>7</v>
      </c>
      <c r="B14" s="79" t="s">
        <v>108</v>
      </c>
      <c r="C14" s="102">
        <v>190</v>
      </c>
      <c r="D14" s="102">
        <v>610</v>
      </c>
      <c r="E14" s="115">
        <v>-420</v>
      </c>
      <c r="F14" s="102">
        <v>99</v>
      </c>
      <c r="G14" s="102">
        <v>436</v>
      </c>
      <c r="H14" s="115">
        <v>-337</v>
      </c>
    </row>
    <row r="15" spans="1:8" s="80" customFormat="1" ht="46.8" x14ac:dyDescent="0.3">
      <c r="A15" s="78">
        <v>8</v>
      </c>
      <c r="B15" s="79" t="s">
        <v>121</v>
      </c>
      <c r="C15" s="102">
        <v>188</v>
      </c>
      <c r="D15" s="102">
        <v>601</v>
      </c>
      <c r="E15" s="115">
        <v>-413</v>
      </c>
      <c r="F15" s="102">
        <v>20</v>
      </c>
      <c r="G15" s="102">
        <v>440</v>
      </c>
      <c r="H15" s="115">
        <v>-420</v>
      </c>
    </row>
    <row r="16" spans="1:8" s="80" customFormat="1" ht="31.2" x14ac:dyDescent="0.3">
      <c r="A16" s="78">
        <v>9</v>
      </c>
      <c r="B16" s="79" t="s">
        <v>98</v>
      </c>
      <c r="C16" s="102">
        <v>173</v>
      </c>
      <c r="D16" s="102">
        <v>893</v>
      </c>
      <c r="E16" s="115">
        <v>-720</v>
      </c>
      <c r="F16" s="102">
        <v>37</v>
      </c>
      <c r="G16" s="102">
        <v>632</v>
      </c>
      <c r="H16" s="115">
        <v>-595</v>
      </c>
    </row>
    <row r="17" spans="1:8" s="80" customFormat="1" ht="62.4" x14ac:dyDescent="0.3">
      <c r="A17" s="78">
        <v>10</v>
      </c>
      <c r="B17" s="79" t="s">
        <v>115</v>
      </c>
      <c r="C17" s="102">
        <v>131</v>
      </c>
      <c r="D17" s="102">
        <v>1272</v>
      </c>
      <c r="E17" s="115">
        <v>-1141</v>
      </c>
      <c r="F17" s="102">
        <v>60</v>
      </c>
      <c r="G17" s="102">
        <v>1036</v>
      </c>
      <c r="H17" s="115">
        <v>-976</v>
      </c>
    </row>
    <row r="18" spans="1:8" s="80" customFormat="1" ht="18.600000000000001" customHeight="1" x14ac:dyDescent="0.3">
      <c r="A18" s="78">
        <v>11</v>
      </c>
      <c r="B18" s="79" t="s">
        <v>351</v>
      </c>
      <c r="C18" s="102">
        <v>128</v>
      </c>
      <c r="D18" s="102">
        <v>217</v>
      </c>
      <c r="E18" s="115">
        <v>-89</v>
      </c>
      <c r="F18" s="102">
        <v>44</v>
      </c>
      <c r="G18" s="102">
        <v>117</v>
      </c>
      <c r="H18" s="115">
        <v>-73</v>
      </c>
    </row>
    <row r="19" spans="1:8" s="80" customFormat="1" ht="18.600000000000001" customHeight="1" x14ac:dyDescent="0.3">
      <c r="A19" s="78">
        <v>12</v>
      </c>
      <c r="B19" s="79" t="s">
        <v>104</v>
      </c>
      <c r="C19" s="102">
        <v>127</v>
      </c>
      <c r="D19" s="102">
        <v>642</v>
      </c>
      <c r="E19" s="115">
        <v>-515</v>
      </c>
      <c r="F19" s="102">
        <v>23</v>
      </c>
      <c r="G19" s="102">
        <v>416</v>
      </c>
      <c r="H19" s="115">
        <v>-393</v>
      </c>
    </row>
    <row r="20" spans="1:8" s="80" customFormat="1" ht="18.600000000000001" customHeight="1" x14ac:dyDescent="0.3">
      <c r="A20" s="78">
        <v>13</v>
      </c>
      <c r="B20" s="79" t="s">
        <v>136</v>
      </c>
      <c r="C20" s="102">
        <v>119</v>
      </c>
      <c r="D20" s="102">
        <v>132</v>
      </c>
      <c r="E20" s="115">
        <v>-13</v>
      </c>
      <c r="F20" s="102">
        <v>15</v>
      </c>
      <c r="G20" s="102">
        <v>96</v>
      </c>
      <c r="H20" s="115">
        <v>-81</v>
      </c>
    </row>
    <row r="21" spans="1:8" s="80" customFormat="1" ht="31.8" customHeight="1" x14ac:dyDescent="0.3">
      <c r="A21" s="78">
        <v>14</v>
      </c>
      <c r="B21" s="79" t="s">
        <v>371</v>
      </c>
      <c r="C21" s="102">
        <v>115</v>
      </c>
      <c r="D21" s="102">
        <v>9</v>
      </c>
      <c r="E21" s="115">
        <v>106</v>
      </c>
      <c r="F21" s="102">
        <v>49</v>
      </c>
      <c r="G21" s="102">
        <v>7</v>
      </c>
      <c r="H21" s="115">
        <v>42</v>
      </c>
    </row>
    <row r="22" spans="1:8" s="80" customFormat="1" ht="18.600000000000001" customHeight="1" x14ac:dyDescent="0.3">
      <c r="A22" s="78">
        <v>15</v>
      </c>
      <c r="B22" s="79" t="s">
        <v>106</v>
      </c>
      <c r="C22" s="102">
        <v>111</v>
      </c>
      <c r="D22" s="102">
        <v>650</v>
      </c>
      <c r="E22" s="115">
        <v>-539</v>
      </c>
      <c r="F22" s="102">
        <v>25</v>
      </c>
      <c r="G22" s="102">
        <v>470</v>
      </c>
      <c r="H22" s="115">
        <v>-445</v>
      </c>
    </row>
    <row r="23" spans="1:8" s="80" customFormat="1" ht="19.2" customHeight="1" x14ac:dyDescent="0.3">
      <c r="A23" s="78">
        <v>16</v>
      </c>
      <c r="B23" s="79" t="s">
        <v>118</v>
      </c>
      <c r="C23" s="102">
        <v>101</v>
      </c>
      <c r="D23" s="102">
        <v>207</v>
      </c>
      <c r="E23" s="115">
        <v>-106</v>
      </c>
      <c r="F23" s="102">
        <v>46</v>
      </c>
      <c r="G23" s="102">
        <v>143</v>
      </c>
      <c r="H23" s="115">
        <v>-97</v>
      </c>
    </row>
    <row r="24" spans="1:8" s="80" customFormat="1" ht="31.2" customHeight="1" x14ac:dyDescent="0.3">
      <c r="A24" s="78">
        <v>17</v>
      </c>
      <c r="B24" s="79" t="s">
        <v>110</v>
      </c>
      <c r="C24" s="102">
        <v>92</v>
      </c>
      <c r="D24" s="102">
        <v>274</v>
      </c>
      <c r="E24" s="115">
        <v>-182</v>
      </c>
      <c r="F24" s="102">
        <v>18</v>
      </c>
      <c r="G24" s="102">
        <v>172</v>
      </c>
      <c r="H24" s="115">
        <v>-154</v>
      </c>
    </row>
    <row r="25" spans="1:8" s="80" customFormat="1" ht="19.2" customHeight="1" x14ac:dyDescent="0.3">
      <c r="A25" s="78">
        <v>18</v>
      </c>
      <c r="B25" s="79" t="s">
        <v>107</v>
      </c>
      <c r="C25" s="102">
        <v>88</v>
      </c>
      <c r="D25" s="102">
        <v>162</v>
      </c>
      <c r="E25" s="115">
        <v>-74</v>
      </c>
      <c r="F25" s="102">
        <v>50</v>
      </c>
      <c r="G25" s="102">
        <v>94</v>
      </c>
      <c r="H25" s="115">
        <v>-44</v>
      </c>
    </row>
    <row r="26" spans="1:8" s="80" customFormat="1" ht="31.8" customHeight="1" x14ac:dyDescent="0.3">
      <c r="A26" s="78">
        <v>19</v>
      </c>
      <c r="B26" s="79" t="s">
        <v>101</v>
      </c>
      <c r="C26" s="102">
        <v>87</v>
      </c>
      <c r="D26" s="102">
        <v>620</v>
      </c>
      <c r="E26" s="115">
        <v>-533</v>
      </c>
      <c r="F26" s="102">
        <v>18</v>
      </c>
      <c r="G26" s="102">
        <v>471</v>
      </c>
      <c r="H26" s="115">
        <v>-453</v>
      </c>
    </row>
    <row r="27" spans="1:8" s="80" customFormat="1" ht="31.2" x14ac:dyDescent="0.3">
      <c r="A27" s="78">
        <v>20</v>
      </c>
      <c r="B27" s="79" t="s">
        <v>255</v>
      </c>
      <c r="C27" s="102">
        <v>81</v>
      </c>
      <c r="D27" s="102">
        <v>182</v>
      </c>
      <c r="E27" s="115">
        <v>-101</v>
      </c>
      <c r="F27" s="102">
        <v>65</v>
      </c>
      <c r="G27" s="102">
        <v>146</v>
      </c>
      <c r="H27" s="115">
        <v>-81</v>
      </c>
    </row>
    <row r="28" spans="1:8" s="80" customFormat="1" ht="31.8" customHeight="1" x14ac:dyDescent="0.3">
      <c r="A28" s="78">
        <v>21</v>
      </c>
      <c r="B28" s="79" t="s">
        <v>122</v>
      </c>
      <c r="C28" s="102">
        <v>80</v>
      </c>
      <c r="D28" s="102">
        <v>149</v>
      </c>
      <c r="E28" s="115">
        <v>-69</v>
      </c>
      <c r="F28" s="102">
        <v>39</v>
      </c>
      <c r="G28" s="102">
        <v>85</v>
      </c>
      <c r="H28" s="115">
        <v>-46</v>
      </c>
    </row>
    <row r="29" spans="1:8" s="80" customFormat="1" ht="16.2" customHeight="1" x14ac:dyDescent="0.3">
      <c r="A29" s="78">
        <v>22</v>
      </c>
      <c r="B29" s="79" t="s">
        <v>163</v>
      </c>
      <c r="C29" s="102">
        <v>76</v>
      </c>
      <c r="D29" s="102">
        <v>96</v>
      </c>
      <c r="E29" s="115">
        <v>-20</v>
      </c>
      <c r="F29" s="102">
        <v>10</v>
      </c>
      <c r="G29" s="102">
        <v>69</v>
      </c>
      <c r="H29" s="115">
        <v>-59</v>
      </c>
    </row>
    <row r="30" spans="1:8" s="80" customFormat="1" ht="31.8" customHeight="1" x14ac:dyDescent="0.3">
      <c r="A30" s="78">
        <v>23</v>
      </c>
      <c r="B30" s="79" t="s">
        <v>105</v>
      </c>
      <c r="C30" s="102">
        <v>72</v>
      </c>
      <c r="D30" s="102">
        <v>637</v>
      </c>
      <c r="E30" s="115">
        <v>-565</v>
      </c>
      <c r="F30" s="102">
        <v>15</v>
      </c>
      <c r="G30" s="102">
        <v>439</v>
      </c>
      <c r="H30" s="115">
        <v>-424</v>
      </c>
    </row>
    <row r="31" spans="1:8" s="80" customFormat="1" ht="18.600000000000001" customHeight="1" x14ac:dyDescent="0.3">
      <c r="A31" s="78">
        <v>24</v>
      </c>
      <c r="B31" s="79" t="s">
        <v>109</v>
      </c>
      <c r="C31" s="102">
        <v>70</v>
      </c>
      <c r="D31" s="102">
        <v>246</v>
      </c>
      <c r="E31" s="115">
        <v>-176</v>
      </c>
      <c r="F31" s="102">
        <v>36</v>
      </c>
      <c r="G31" s="102">
        <v>178</v>
      </c>
      <c r="H31" s="115">
        <v>-142</v>
      </c>
    </row>
    <row r="32" spans="1:8" s="80" customFormat="1" ht="18.600000000000001" customHeight="1" x14ac:dyDescent="0.3">
      <c r="A32" s="78">
        <v>25</v>
      </c>
      <c r="B32" s="79" t="s">
        <v>112</v>
      </c>
      <c r="C32" s="102">
        <v>66</v>
      </c>
      <c r="D32" s="102">
        <v>316</v>
      </c>
      <c r="E32" s="115">
        <v>-250</v>
      </c>
      <c r="F32" s="102">
        <v>13</v>
      </c>
      <c r="G32" s="102">
        <v>211</v>
      </c>
      <c r="H32" s="115">
        <v>-198</v>
      </c>
    </row>
    <row r="33" spans="1:8" s="80" customFormat="1" ht="18.600000000000001" customHeight="1" x14ac:dyDescent="0.3">
      <c r="A33" s="78">
        <v>26</v>
      </c>
      <c r="B33" s="79" t="s">
        <v>224</v>
      </c>
      <c r="C33" s="102">
        <v>65</v>
      </c>
      <c r="D33" s="102">
        <v>108</v>
      </c>
      <c r="E33" s="115">
        <v>-43</v>
      </c>
      <c r="F33" s="102">
        <v>29</v>
      </c>
      <c r="G33" s="102">
        <v>70</v>
      </c>
      <c r="H33" s="115">
        <v>-41</v>
      </c>
    </row>
    <row r="34" spans="1:8" s="80" customFormat="1" ht="46.8" x14ac:dyDescent="0.3">
      <c r="A34" s="78">
        <v>27</v>
      </c>
      <c r="B34" s="79" t="s">
        <v>119</v>
      </c>
      <c r="C34" s="102">
        <v>61</v>
      </c>
      <c r="D34" s="102">
        <v>97</v>
      </c>
      <c r="E34" s="115">
        <v>-36</v>
      </c>
      <c r="F34" s="102">
        <v>32</v>
      </c>
      <c r="G34" s="102">
        <v>69</v>
      </c>
      <c r="H34" s="115">
        <v>-37</v>
      </c>
    </row>
    <row r="35" spans="1:8" s="80" customFormat="1" ht="31.2" x14ac:dyDescent="0.3">
      <c r="A35" s="78">
        <v>28</v>
      </c>
      <c r="B35" s="79" t="s">
        <v>170</v>
      </c>
      <c r="C35" s="102">
        <v>59</v>
      </c>
      <c r="D35" s="102">
        <v>202</v>
      </c>
      <c r="E35" s="115">
        <v>-143</v>
      </c>
      <c r="F35" s="102">
        <v>40</v>
      </c>
      <c r="G35" s="102">
        <v>165</v>
      </c>
      <c r="H35" s="115">
        <v>-125</v>
      </c>
    </row>
    <row r="36" spans="1:8" s="80" customFormat="1" ht="16.8" customHeight="1" x14ac:dyDescent="0.3">
      <c r="A36" s="78">
        <v>29</v>
      </c>
      <c r="B36" s="79" t="s">
        <v>128</v>
      </c>
      <c r="C36" s="102">
        <v>55</v>
      </c>
      <c r="D36" s="102">
        <v>210</v>
      </c>
      <c r="E36" s="115">
        <v>-155</v>
      </c>
      <c r="F36" s="102">
        <v>9</v>
      </c>
      <c r="G36" s="102">
        <v>136</v>
      </c>
      <c r="H36" s="115">
        <v>-127</v>
      </c>
    </row>
    <row r="37" spans="1:8" s="80" customFormat="1" ht="16.8" customHeight="1" x14ac:dyDescent="0.3">
      <c r="A37" s="78">
        <v>30</v>
      </c>
      <c r="B37" s="79" t="s">
        <v>185</v>
      </c>
      <c r="C37" s="102">
        <v>55</v>
      </c>
      <c r="D37" s="102">
        <v>74</v>
      </c>
      <c r="E37" s="115">
        <v>-19</v>
      </c>
      <c r="F37" s="102">
        <v>30</v>
      </c>
      <c r="G37" s="102">
        <v>46</v>
      </c>
      <c r="H37" s="115">
        <v>-16</v>
      </c>
    </row>
    <row r="38" spans="1:8" s="80" customFormat="1" ht="18.600000000000001" customHeight="1" x14ac:dyDescent="0.3">
      <c r="A38" s="78">
        <v>31</v>
      </c>
      <c r="B38" s="81" t="s">
        <v>145</v>
      </c>
      <c r="C38" s="102">
        <v>51</v>
      </c>
      <c r="D38" s="102">
        <v>268</v>
      </c>
      <c r="E38" s="115">
        <v>-217</v>
      </c>
      <c r="F38" s="102">
        <v>6</v>
      </c>
      <c r="G38" s="102">
        <v>214</v>
      </c>
      <c r="H38" s="115">
        <v>-208</v>
      </c>
    </row>
    <row r="39" spans="1:8" s="80" customFormat="1" ht="18.600000000000001" customHeight="1" x14ac:dyDescent="0.3">
      <c r="A39" s="78">
        <v>32</v>
      </c>
      <c r="B39" s="79" t="s">
        <v>192</v>
      </c>
      <c r="C39" s="102">
        <v>50</v>
      </c>
      <c r="D39" s="102">
        <v>45</v>
      </c>
      <c r="E39" s="115">
        <v>5</v>
      </c>
      <c r="F39" s="102">
        <v>9</v>
      </c>
      <c r="G39" s="102">
        <v>34</v>
      </c>
      <c r="H39" s="115">
        <v>-25</v>
      </c>
    </row>
    <row r="40" spans="1:8" s="80" customFormat="1" ht="31.8" customHeight="1" x14ac:dyDescent="0.3">
      <c r="A40" s="78">
        <v>33</v>
      </c>
      <c r="B40" s="79" t="s">
        <v>253</v>
      </c>
      <c r="C40" s="102">
        <v>50</v>
      </c>
      <c r="D40" s="102">
        <v>89</v>
      </c>
      <c r="E40" s="115">
        <v>-39</v>
      </c>
      <c r="F40" s="102">
        <v>12</v>
      </c>
      <c r="G40" s="102">
        <v>65</v>
      </c>
      <c r="H40" s="115">
        <v>-53</v>
      </c>
    </row>
    <row r="41" spans="1:8" s="80" customFormat="1" ht="18.600000000000001" customHeight="1" x14ac:dyDescent="0.3">
      <c r="A41" s="78">
        <v>34</v>
      </c>
      <c r="B41" s="79" t="s">
        <v>387</v>
      </c>
      <c r="C41" s="102">
        <v>48</v>
      </c>
      <c r="D41" s="102">
        <v>62</v>
      </c>
      <c r="E41" s="115">
        <v>-14</v>
      </c>
      <c r="F41" s="102">
        <v>19</v>
      </c>
      <c r="G41" s="102">
        <v>40</v>
      </c>
      <c r="H41" s="115">
        <v>-21</v>
      </c>
    </row>
    <row r="42" spans="1:8" s="80" customFormat="1" x14ac:dyDescent="0.3">
      <c r="A42" s="78">
        <v>35</v>
      </c>
      <c r="B42" s="79" t="s">
        <v>113</v>
      </c>
      <c r="C42" s="102">
        <v>47</v>
      </c>
      <c r="D42" s="102">
        <v>84</v>
      </c>
      <c r="E42" s="115">
        <v>-37</v>
      </c>
      <c r="F42" s="102">
        <v>15</v>
      </c>
      <c r="G42" s="102">
        <v>54</v>
      </c>
      <c r="H42" s="115">
        <v>-39</v>
      </c>
    </row>
    <row r="43" spans="1:8" s="80" customFormat="1" ht="18.600000000000001" customHeight="1" x14ac:dyDescent="0.3">
      <c r="A43" s="78">
        <v>36</v>
      </c>
      <c r="B43" s="79" t="s">
        <v>167</v>
      </c>
      <c r="C43" s="102">
        <v>47</v>
      </c>
      <c r="D43" s="102">
        <v>94</v>
      </c>
      <c r="E43" s="115">
        <v>-47</v>
      </c>
      <c r="F43" s="102">
        <v>7</v>
      </c>
      <c r="G43" s="102">
        <v>68</v>
      </c>
      <c r="H43" s="115">
        <v>-61</v>
      </c>
    </row>
    <row r="44" spans="1:8" ht="96.6" customHeight="1" x14ac:dyDescent="0.3">
      <c r="A44" s="78">
        <v>37</v>
      </c>
      <c r="B44" s="82" t="s">
        <v>456</v>
      </c>
      <c r="C44" s="83">
        <v>46</v>
      </c>
      <c r="D44" s="83">
        <v>267</v>
      </c>
      <c r="E44" s="115">
        <v>-221</v>
      </c>
      <c r="F44" s="83">
        <v>8</v>
      </c>
      <c r="G44" s="83">
        <v>165</v>
      </c>
      <c r="H44" s="115">
        <v>-157</v>
      </c>
    </row>
    <row r="45" spans="1:8" x14ac:dyDescent="0.3">
      <c r="A45" s="78">
        <v>38</v>
      </c>
      <c r="B45" s="84" t="s">
        <v>123</v>
      </c>
      <c r="C45" s="83">
        <v>44</v>
      </c>
      <c r="D45" s="83">
        <v>166</v>
      </c>
      <c r="E45" s="115">
        <v>-122</v>
      </c>
      <c r="F45" s="83">
        <v>10</v>
      </c>
      <c r="G45" s="83">
        <v>121</v>
      </c>
      <c r="H45" s="115">
        <v>-111</v>
      </c>
    </row>
    <row r="46" spans="1:8" ht="18.600000000000001" customHeight="1" x14ac:dyDescent="0.3">
      <c r="A46" s="78">
        <v>39</v>
      </c>
      <c r="B46" s="79" t="s">
        <v>148</v>
      </c>
      <c r="C46" s="83">
        <v>43</v>
      </c>
      <c r="D46" s="83">
        <v>188</v>
      </c>
      <c r="E46" s="115">
        <v>-145</v>
      </c>
      <c r="F46" s="83">
        <v>22</v>
      </c>
      <c r="G46" s="83">
        <v>127</v>
      </c>
      <c r="H46" s="115">
        <v>-105</v>
      </c>
    </row>
    <row r="47" spans="1:8" ht="31.8" customHeight="1" x14ac:dyDescent="0.3">
      <c r="A47" s="78">
        <v>40</v>
      </c>
      <c r="B47" s="79" t="s">
        <v>212</v>
      </c>
      <c r="C47" s="83">
        <v>41</v>
      </c>
      <c r="D47" s="83">
        <v>124</v>
      </c>
      <c r="E47" s="115">
        <v>-83</v>
      </c>
      <c r="F47" s="83">
        <v>28</v>
      </c>
      <c r="G47" s="83">
        <v>105</v>
      </c>
      <c r="H47" s="115">
        <v>-77</v>
      </c>
    </row>
    <row r="48" spans="1:8" ht="16.8" customHeight="1" x14ac:dyDescent="0.3">
      <c r="A48" s="78">
        <v>41</v>
      </c>
      <c r="B48" s="79" t="s">
        <v>124</v>
      </c>
      <c r="C48" s="83">
        <v>40</v>
      </c>
      <c r="D48" s="83">
        <v>76</v>
      </c>
      <c r="E48" s="115">
        <v>-36</v>
      </c>
      <c r="F48" s="83">
        <v>18</v>
      </c>
      <c r="G48" s="83">
        <v>46</v>
      </c>
      <c r="H48" s="115">
        <v>-28</v>
      </c>
    </row>
    <row r="49" spans="1:8" ht="16.8" customHeight="1" x14ac:dyDescent="0.3">
      <c r="A49" s="78">
        <v>42</v>
      </c>
      <c r="B49" s="79" t="s">
        <v>187</v>
      </c>
      <c r="C49" s="83">
        <v>40</v>
      </c>
      <c r="D49" s="83">
        <v>45</v>
      </c>
      <c r="E49" s="115">
        <v>-5</v>
      </c>
      <c r="F49" s="83">
        <v>24</v>
      </c>
      <c r="G49" s="83">
        <v>31</v>
      </c>
      <c r="H49" s="115">
        <v>-7</v>
      </c>
    </row>
    <row r="50" spans="1:8" ht="19.2" customHeight="1" x14ac:dyDescent="0.3">
      <c r="A50" s="78">
        <v>43</v>
      </c>
      <c r="B50" s="85" t="s">
        <v>117</v>
      </c>
      <c r="C50" s="83">
        <v>40</v>
      </c>
      <c r="D50" s="83">
        <v>263</v>
      </c>
      <c r="E50" s="115">
        <v>-223</v>
      </c>
      <c r="F50" s="83">
        <v>2</v>
      </c>
      <c r="G50" s="83">
        <v>184</v>
      </c>
      <c r="H50" s="115">
        <v>-182</v>
      </c>
    </row>
    <row r="51" spans="1:8" ht="31.8" customHeight="1" x14ac:dyDescent="0.3">
      <c r="A51" s="78">
        <v>44</v>
      </c>
      <c r="B51" s="85" t="s">
        <v>134</v>
      </c>
      <c r="C51" s="83">
        <v>39</v>
      </c>
      <c r="D51" s="83">
        <v>55</v>
      </c>
      <c r="E51" s="115">
        <v>-16</v>
      </c>
      <c r="F51" s="83">
        <v>20</v>
      </c>
      <c r="G51" s="83">
        <v>37</v>
      </c>
      <c r="H51" s="115">
        <v>-17</v>
      </c>
    </row>
    <row r="52" spans="1:8" ht="60" customHeight="1" x14ac:dyDescent="0.3">
      <c r="A52" s="78">
        <v>45</v>
      </c>
      <c r="B52" s="85" t="s">
        <v>374</v>
      </c>
      <c r="C52" s="83">
        <v>39</v>
      </c>
      <c r="D52" s="83">
        <v>60</v>
      </c>
      <c r="E52" s="115">
        <v>-21</v>
      </c>
      <c r="F52" s="83">
        <v>26</v>
      </c>
      <c r="G52" s="83">
        <v>50</v>
      </c>
      <c r="H52" s="115">
        <v>-24</v>
      </c>
    </row>
    <row r="53" spans="1:8" ht="18.600000000000001" customHeight="1" x14ac:dyDescent="0.3">
      <c r="A53" s="78">
        <v>46</v>
      </c>
      <c r="B53" s="85" t="s">
        <v>130</v>
      </c>
      <c r="C53" s="83">
        <v>38</v>
      </c>
      <c r="D53" s="83">
        <v>46</v>
      </c>
      <c r="E53" s="115">
        <v>-8</v>
      </c>
      <c r="F53" s="83">
        <v>10</v>
      </c>
      <c r="G53" s="83">
        <v>28</v>
      </c>
      <c r="H53" s="115">
        <v>-18</v>
      </c>
    </row>
    <row r="54" spans="1:8" x14ac:dyDescent="0.3">
      <c r="A54" s="78">
        <v>47</v>
      </c>
      <c r="B54" s="85" t="s">
        <v>129</v>
      </c>
      <c r="C54" s="83">
        <v>38</v>
      </c>
      <c r="D54" s="83">
        <v>101</v>
      </c>
      <c r="E54" s="115">
        <v>-63</v>
      </c>
      <c r="F54" s="83">
        <v>10</v>
      </c>
      <c r="G54" s="83">
        <v>71</v>
      </c>
      <c r="H54" s="115">
        <v>-61</v>
      </c>
    </row>
    <row r="55" spans="1:8" ht="18.600000000000001" customHeight="1" x14ac:dyDescent="0.3">
      <c r="A55" s="78">
        <v>48</v>
      </c>
      <c r="B55" s="85" t="s">
        <v>138</v>
      </c>
      <c r="C55" s="83">
        <v>37</v>
      </c>
      <c r="D55" s="83">
        <v>74</v>
      </c>
      <c r="E55" s="115">
        <v>-37</v>
      </c>
      <c r="F55" s="83">
        <v>10</v>
      </c>
      <c r="G55" s="83">
        <v>51</v>
      </c>
      <c r="H55" s="115">
        <v>-41</v>
      </c>
    </row>
    <row r="56" spans="1:8" ht="31.8" customHeight="1" x14ac:dyDescent="0.3">
      <c r="A56" s="78">
        <v>49</v>
      </c>
      <c r="B56" s="85" t="s">
        <v>151</v>
      </c>
      <c r="C56" s="83">
        <v>35</v>
      </c>
      <c r="D56" s="83">
        <v>61</v>
      </c>
      <c r="E56" s="115">
        <v>-26</v>
      </c>
      <c r="F56" s="83">
        <v>6</v>
      </c>
      <c r="G56" s="83">
        <v>43</v>
      </c>
      <c r="H56" s="115">
        <v>-37</v>
      </c>
    </row>
    <row r="57" spans="1:8" ht="46.8" x14ac:dyDescent="0.3">
      <c r="A57" s="78">
        <v>50</v>
      </c>
      <c r="B57" s="84" t="s">
        <v>372</v>
      </c>
      <c r="C57" s="83">
        <v>34</v>
      </c>
      <c r="D57" s="83">
        <v>16</v>
      </c>
      <c r="E57" s="115">
        <v>18</v>
      </c>
      <c r="F57" s="83">
        <v>34</v>
      </c>
      <c r="G57" s="83">
        <v>7</v>
      </c>
      <c r="H57" s="115">
        <v>27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90" zoomScaleNormal="100" zoomScaleSheetLayoutView="90" workbookViewId="0">
      <selection activeCell="D9" sqref="D9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405" t="s">
        <v>142</v>
      </c>
      <c r="B1" s="405"/>
      <c r="C1" s="405"/>
      <c r="D1" s="405"/>
      <c r="E1" s="405"/>
      <c r="F1" s="405"/>
      <c r="G1" s="405"/>
    </row>
    <row r="2" spans="1:13" s="88" customFormat="1" ht="20.399999999999999" x14ac:dyDescent="0.35">
      <c r="A2" s="406" t="s">
        <v>143</v>
      </c>
      <c r="B2" s="406"/>
      <c r="C2" s="406"/>
      <c r="D2" s="406"/>
      <c r="E2" s="406"/>
      <c r="F2" s="406"/>
      <c r="G2" s="406"/>
    </row>
    <row r="4" spans="1:13" s="89" customFormat="1" ht="33" customHeight="1" x14ac:dyDescent="0.25">
      <c r="A4" s="398" t="s">
        <v>90</v>
      </c>
      <c r="B4" s="399" t="s">
        <v>460</v>
      </c>
      <c r="C4" s="399"/>
      <c r="D4" s="399"/>
      <c r="E4" s="401" t="s">
        <v>461</v>
      </c>
      <c r="F4" s="401"/>
      <c r="G4" s="401"/>
    </row>
    <row r="5" spans="1:13" ht="18.600000000000001" customHeight="1" x14ac:dyDescent="0.25">
      <c r="A5" s="398"/>
      <c r="B5" s="403" t="s">
        <v>1</v>
      </c>
      <c r="C5" s="403" t="s">
        <v>91</v>
      </c>
      <c r="D5" s="403" t="s">
        <v>92</v>
      </c>
      <c r="E5" s="403" t="s">
        <v>190</v>
      </c>
      <c r="F5" s="403" t="s">
        <v>191</v>
      </c>
      <c r="G5" s="403" t="s">
        <v>92</v>
      </c>
    </row>
    <row r="6" spans="1:13" ht="52.2" customHeight="1" x14ac:dyDescent="0.25">
      <c r="A6" s="398"/>
      <c r="B6" s="403"/>
      <c r="C6" s="403"/>
      <c r="D6" s="403"/>
      <c r="E6" s="403"/>
      <c r="F6" s="403"/>
      <c r="G6" s="403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404" t="s">
        <v>144</v>
      </c>
      <c r="B8" s="404"/>
      <c r="C8" s="404"/>
      <c r="D8" s="404"/>
      <c r="E8" s="404"/>
      <c r="F8" s="404"/>
      <c r="G8" s="404"/>
      <c r="M8" s="93"/>
    </row>
    <row r="9" spans="1:13" ht="15.6" x14ac:dyDescent="0.25">
      <c r="A9" s="94" t="s">
        <v>122</v>
      </c>
      <c r="B9" s="102">
        <v>80</v>
      </c>
      <c r="C9" s="102">
        <v>149</v>
      </c>
      <c r="D9" s="115">
        <v>-69</v>
      </c>
      <c r="E9" s="206">
        <v>39</v>
      </c>
      <c r="F9" s="102">
        <v>85</v>
      </c>
      <c r="G9" s="137">
        <v>-46</v>
      </c>
      <c r="M9" s="93"/>
    </row>
    <row r="10" spans="1:13" ht="15.6" x14ac:dyDescent="0.25">
      <c r="A10" s="95" t="s">
        <v>145</v>
      </c>
      <c r="B10" s="102">
        <v>51</v>
      </c>
      <c r="C10" s="102">
        <v>268</v>
      </c>
      <c r="D10" s="115">
        <v>-217</v>
      </c>
      <c r="E10" s="206">
        <v>6</v>
      </c>
      <c r="F10" s="102">
        <v>214</v>
      </c>
      <c r="G10" s="137">
        <v>-208</v>
      </c>
    </row>
    <row r="11" spans="1:13" ht="15.6" x14ac:dyDescent="0.25">
      <c r="A11" s="95" t="s">
        <v>148</v>
      </c>
      <c r="B11" s="102">
        <v>43</v>
      </c>
      <c r="C11" s="102">
        <v>188</v>
      </c>
      <c r="D11" s="115">
        <v>-145</v>
      </c>
      <c r="E11" s="206">
        <v>22</v>
      </c>
      <c r="F11" s="102">
        <v>127</v>
      </c>
      <c r="G11" s="137">
        <v>-105</v>
      </c>
    </row>
    <row r="12" spans="1:13" ht="15.6" x14ac:dyDescent="0.25">
      <c r="A12" s="95" t="s">
        <v>195</v>
      </c>
      <c r="B12" s="102">
        <v>31</v>
      </c>
      <c r="C12" s="102">
        <v>113</v>
      </c>
      <c r="D12" s="115">
        <v>-82</v>
      </c>
      <c r="E12" s="206">
        <v>6</v>
      </c>
      <c r="F12" s="102">
        <v>70</v>
      </c>
      <c r="G12" s="137">
        <v>-64</v>
      </c>
    </row>
    <row r="13" spans="1:13" ht="15.6" x14ac:dyDescent="0.25">
      <c r="A13" s="95" t="s">
        <v>146</v>
      </c>
      <c r="B13" s="102">
        <v>26</v>
      </c>
      <c r="C13" s="102">
        <v>88</v>
      </c>
      <c r="D13" s="115">
        <v>-62</v>
      </c>
      <c r="E13" s="206">
        <v>8</v>
      </c>
      <c r="F13" s="102">
        <v>59</v>
      </c>
      <c r="G13" s="137">
        <v>-51</v>
      </c>
    </row>
    <row r="14" spans="1:13" ht="15.6" x14ac:dyDescent="0.25">
      <c r="A14" s="95" t="s">
        <v>196</v>
      </c>
      <c r="B14" s="102">
        <v>24</v>
      </c>
      <c r="C14" s="102">
        <v>33</v>
      </c>
      <c r="D14" s="115">
        <v>-9</v>
      </c>
      <c r="E14" s="206">
        <v>0</v>
      </c>
      <c r="F14" s="102">
        <v>26</v>
      </c>
      <c r="G14" s="137">
        <v>-26</v>
      </c>
    </row>
    <row r="15" spans="1:13" ht="31.2" x14ac:dyDescent="0.25">
      <c r="A15" s="95" t="s">
        <v>197</v>
      </c>
      <c r="B15" s="102">
        <v>24</v>
      </c>
      <c r="C15" s="102">
        <v>44</v>
      </c>
      <c r="D15" s="115">
        <v>-20</v>
      </c>
      <c r="E15" s="206">
        <v>13</v>
      </c>
      <c r="F15" s="102">
        <v>31</v>
      </c>
      <c r="G15" s="137">
        <v>-18</v>
      </c>
    </row>
    <row r="16" spans="1:13" ht="15.6" x14ac:dyDescent="0.25">
      <c r="A16" s="96" t="s">
        <v>150</v>
      </c>
      <c r="B16" s="102">
        <v>22</v>
      </c>
      <c r="C16" s="102">
        <v>50</v>
      </c>
      <c r="D16" s="115">
        <v>-28</v>
      </c>
      <c r="E16" s="206">
        <v>11</v>
      </c>
      <c r="F16" s="102">
        <v>28</v>
      </c>
      <c r="G16" s="137">
        <v>-17</v>
      </c>
    </row>
    <row r="17" spans="1:7" ht="15.6" x14ac:dyDescent="0.25">
      <c r="A17" s="96" t="s">
        <v>147</v>
      </c>
      <c r="B17" s="102">
        <v>18</v>
      </c>
      <c r="C17" s="102">
        <v>60</v>
      </c>
      <c r="D17" s="115">
        <v>-42</v>
      </c>
      <c r="E17" s="206">
        <v>5</v>
      </c>
      <c r="F17" s="102">
        <v>40</v>
      </c>
      <c r="G17" s="137">
        <v>-35</v>
      </c>
    </row>
    <row r="18" spans="1:7" ht="46.8" x14ac:dyDescent="0.25">
      <c r="A18" s="96" t="s">
        <v>198</v>
      </c>
      <c r="B18" s="102">
        <v>15</v>
      </c>
      <c r="C18" s="102">
        <v>5</v>
      </c>
      <c r="D18" s="115">
        <v>10</v>
      </c>
      <c r="E18" s="206">
        <v>2</v>
      </c>
      <c r="F18" s="102">
        <v>3</v>
      </c>
      <c r="G18" s="137">
        <v>-1</v>
      </c>
    </row>
    <row r="19" spans="1:7" ht="15.6" x14ac:dyDescent="0.25">
      <c r="A19" s="96" t="s">
        <v>251</v>
      </c>
      <c r="B19" s="102">
        <v>13</v>
      </c>
      <c r="C19" s="102">
        <v>32</v>
      </c>
      <c r="D19" s="115">
        <v>-19</v>
      </c>
      <c r="E19" s="206">
        <v>1</v>
      </c>
      <c r="F19" s="102">
        <v>20</v>
      </c>
      <c r="G19" s="137">
        <v>-19</v>
      </c>
    </row>
    <row r="20" spans="1:7" ht="17.399999999999999" customHeight="1" x14ac:dyDescent="0.25">
      <c r="A20" s="94" t="s">
        <v>149</v>
      </c>
      <c r="B20" s="102">
        <v>12</v>
      </c>
      <c r="C20" s="205">
        <v>86</v>
      </c>
      <c r="D20" s="115">
        <v>-74</v>
      </c>
      <c r="E20" s="206">
        <v>2</v>
      </c>
      <c r="F20" s="102">
        <v>60</v>
      </c>
      <c r="G20" s="137">
        <v>-58</v>
      </c>
    </row>
    <row r="21" spans="1:7" ht="15.6" x14ac:dyDescent="0.25">
      <c r="A21" s="95" t="s">
        <v>375</v>
      </c>
      <c r="B21" s="102">
        <v>12</v>
      </c>
      <c r="C21" s="102">
        <v>17</v>
      </c>
      <c r="D21" s="115">
        <v>-5</v>
      </c>
      <c r="E21" s="206">
        <v>0</v>
      </c>
      <c r="F21" s="102">
        <v>8</v>
      </c>
      <c r="G21" s="137">
        <v>-8</v>
      </c>
    </row>
    <row r="22" spans="1:7" ht="15.6" customHeight="1" x14ac:dyDescent="0.25">
      <c r="A22" s="95" t="s">
        <v>216</v>
      </c>
      <c r="B22" s="102">
        <v>11</v>
      </c>
      <c r="C22" s="102">
        <v>164</v>
      </c>
      <c r="D22" s="115">
        <v>-153</v>
      </c>
      <c r="E22" s="206">
        <v>1</v>
      </c>
      <c r="F22" s="102">
        <v>88</v>
      </c>
      <c r="G22" s="137">
        <v>-87</v>
      </c>
    </row>
    <row r="23" spans="1:7" ht="15.6" x14ac:dyDescent="0.25">
      <c r="A23" s="95" t="s">
        <v>340</v>
      </c>
      <c r="B23" s="102">
        <v>11</v>
      </c>
      <c r="C23" s="102">
        <v>41</v>
      </c>
      <c r="D23" s="115">
        <v>-30</v>
      </c>
      <c r="E23" s="206">
        <v>4</v>
      </c>
      <c r="F23" s="102">
        <v>25</v>
      </c>
      <c r="G23" s="137">
        <v>-21</v>
      </c>
    </row>
    <row r="24" spans="1:7" ht="38.4" customHeight="1" x14ac:dyDescent="0.25">
      <c r="A24" s="404" t="s">
        <v>36</v>
      </c>
      <c r="B24" s="404"/>
      <c r="C24" s="404"/>
      <c r="D24" s="404"/>
      <c r="E24" s="404"/>
      <c r="F24" s="404"/>
      <c r="G24" s="404"/>
    </row>
    <row r="25" spans="1:7" ht="31.8" customHeight="1" x14ac:dyDescent="0.25">
      <c r="A25" s="95" t="s">
        <v>121</v>
      </c>
      <c r="B25" s="102">
        <v>188</v>
      </c>
      <c r="C25" s="102">
        <v>601</v>
      </c>
      <c r="D25" s="115">
        <v>-413</v>
      </c>
      <c r="E25" s="206">
        <v>20</v>
      </c>
      <c r="F25" s="102">
        <v>440</v>
      </c>
      <c r="G25" s="137">
        <v>-420</v>
      </c>
    </row>
    <row r="26" spans="1:7" ht="15.6" x14ac:dyDescent="0.25">
      <c r="A26" s="95" t="s">
        <v>224</v>
      </c>
      <c r="B26" s="102">
        <v>65</v>
      </c>
      <c r="C26" s="102">
        <v>108</v>
      </c>
      <c r="D26" s="115">
        <v>-43</v>
      </c>
      <c r="E26" s="206">
        <v>29</v>
      </c>
      <c r="F26" s="102">
        <v>70</v>
      </c>
      <c r="G26" s="137">
        <v>-41</v>
      </c>
    </row>
    <row r="27" spans="1:7" ht="15.6" x14ac:dyDescent="0.25">
      <c r="A27" s="95" t="s">
        <v>192</v>
      </c>
      <c r="B27" s="102">
        <v>50</v>
      </c>
      <c r="C27" s="102">
        <v>45</v>
      </c>
      <c r="D27" s="115">
        <v>5</v>
      </c>
      <c r="E27" s="206">
        <v>9</v>
      </c>
      <c r="F27" s="102">
        <v>34</v>
      </c>
      <c r="G27" s="137">
        <v>-25</v>
      </c>
    </row>
    <row r="28" spans="1:7" ht="31.2" x14ac:dyDescent="0.25">
      <c r="A28" s="95" t="s">
        <v>151</v>
      </c>
      <c r="B28" s="102">
        <v>35</v>
      </c>
      <c r="C28" s="102">
        <v>61</v>
      </c>
      <c r="D28" s="115">
        <v>-26</v>
      </c>
      <c r="E28" s="206">
        <v>6</v>
      </c>
      <c r="F28" s="102">
        <v>43</v>
      </c>
      <c r="G28" s="137">
        <v>-37</v>
      </c>
    </row>
    <row r="29" spans="1:7" ht="15.6" x14ac:dyDescent="0.25">
      <c r="A29" s="95" t="s">
        <v>153</v>
      </c>
      <c r="B29" s="102">
        <v>33</v>
      </c>
      <c r="C29" s="102">
        <v>53</v>
      </c>
      <c r="D29" s="115">
        <v>-20</v>
      </c>
      <c r="E29" s="206">
        <v>13</v>
      </c>
      <c r="F29" s="102">
        <v>31</v>
      </c>
      <c r="G29" s="137">
        <v>-18</v>
      </c>
    </row>
    <row r="30" spans="1:7" ht="15.6" x14ac:dyDescent="0.25">
      <c r="A30" s="95" t="s">
        <v>137</v>
      </c>
      <c r="B30" s="102">
        <v>33</v>
      </c>
      <c r="C30" s="102">
        <v>117</v>
      </c>
      <c r="D30" s="115">
        <v>-84</v>
      </c>
      <c r="E30" s="206">
        <v>6</v>
      </c>
      <c r="F30" s="102">
        <v>84</v>
      </c>
      <c r="G30" s="137">
        <v>-78</v>
      </c>
    </row>
    <row r="31" spans="1:7" ht="15.6" x14ac:dyDescent="0.25">
      <c r="A31" s="95" t="s">
        <v>154</v>
      </c>
      <c r="B31" s="102">
        <v>25</v>
      </c>
      <c r="C31" s="102">
        <v>4</v>
      </c>
      <c r="D31" s="115">
        <v>21</v>
      </c>
      <c r="E31" s="206">
        <v>22</v>
      </c>
      <c r="F31" s="102">
        <v>3</v>
      </c>
      <c r="G31" s="137">
        <v>19</v>
      </c>
    </row>
    <row r="32" spans="1:7" ht="15.6" x14ac:dyDescent="0.25">
      <c r="A32" s="95" t="s">
        <v>199</v>
      </c>
      <c r="B32" s="102">
        <v>23</v>
      </c>
      <c r="C32" s="102">
        <v>10</v>
      </c>
      <c r="D32" s="115">
        <v>13</v>
      </c>
      <c r="E32" s="206">
        <v>6</v>
      </c>
      <c r="F32" s="102">
        <v>7</v>
      </c>
      <c r="G32" s="137">
        <v>-1</v>
      </c>
    </row>
    <row r="33" spans="1:7" ht="15.6" x14ac:dyDescent="0.25">
      <c r="A33" s="95" t="s">
        <v>223</v>
      </c>
      <c r="B33" s="102">
        <v>22</v>
      </c>
      <c r="C33" s="102">
        <v>66</v>
      </c>
      <c r="D33" s="115">
        <v>-44</v>
      </c>
      <c r="E33" s="206">
        <v>0</v>
      </c>
      <c r="F33" s="102">
        <v>46</v>
      </c>
      <c r="G33" s="137">
        <v>-46</v>
      </c>
    </row>
    <row r="34" spans="1:7" ht="31.2" x14ac:dyDescent="0.25">
      <c r="A34" s="95" t="s">
        <v>114</v>
      </c>
      <c r="B34" s="102">
        <v>19</v>
      </c>
      <c r="C34" s="102">
        <v>104</v>
      </c>
      <c r="D34" s="115">
        <v>-85</v>
      </c>
      <c r="E34" s="206">
        <v>0</v>
      </c>
      <c r="F34" s="102">
        <v>79</v>
      </c>
      <c r="G34" s="137">
        <v>-79</v>
      </c>
    </row>
    <row r="35" spans="1:7" ht="31.2" x14ac:dyDescent="0.25">
      <c r="A35" s="95" t="s">
        <v>194</v>
      </c>
      <c r="B35" s="102">
        <v>18</v>
      </c>
      <c r="C35" s="102">
        <v>6</v>
      </c>
      <c r="D35" s="115">
        <v>12</v>
      </c>
      <c r="E35" s="206">
        <v>11</v>
      </c>
      <c r="F35" s="102">
        <v>3</v>
      </c>
      <c r="G35" s="137">
        <v>8</v>
      </c>
    </row>
    <row r="36" spans="1:7" ht="15.6" x14ac:dyDescent="0.25">
      <c r="A36" s="95" t="s">
        <v>140</v>
      </c>
      <c r="B36" s="102">
        <v>17</v>
      </c>
      <c r="C36" s="102">
        <v>42</v>
      </c>
      <c r="D36" s="115">
        <v>-25</v>
      </c>
      <c r="E36" s="206">
        <v>8</v>
      </c>
      <c r="F36" s="102">
        <v>26</v>
      </c>
      <c r="G36" s="137">
        <v>-18</v>
      </c>
    </row>
    <row r="37" spans="1:7" ht="15.6" x14ac:dyDescent="0.25">
      <c r="A37" s="95" t="s">
        <v>200</v>
      </c>
      <c r="B37" s="102">
        <v>16</v>
      </c>
      <c r="C37" s="102">
        <v>68</v>
      </c>
      <c r="D37" s="115">
        <v>-52</v>
      </c>
      <c r="E37" s="206">
        <v>0</v>
      </c>
      <c r="F37" s="102">
        <v>48</v>
      </c>
      <c r="G37" s="137">
        <v>-48</v>
      </c>
    </row>
    <row r="38" spans="1:7" ht="15.6" x14ac:dyDescent="0.25">
      <c r="A38" s="95" t="s">
        <v>152</v>
      </c>
      <c r="B38" s="102">
        <v>14</v>
      </c>
      <c r="C38" s="102">
        <v>56</v>
      </c>
      <c r="D38" s="115">
        <v>-42</v>
      </c>
      <c r="E38" s="206">
        <v>6</v>
      </c>
      <c r="F38" s="102">
        <v>36</v>
      </c>
      <c r="G38" s="137">
        <v>-30</v>
      </c>
    </row>
    <row r="39" spans="1:7" ht="15.6" x14ac:dyDescent="0.25">
      <c r="A39" s="95" t="s">
        <v>454</v>
      </c>
      <c r="B39" s="102">
        <v>13</v>
      </c>
      <c r="C39" s="102">
        <v>11</v>
      </c>
      <c r="D39" s="115">
        <v>2</v>
      </c>
      <c r="E39" s="206">
        <v>3</v>
      </c>
      <c r="F39" s="102">
        <v>8</v>
      </c>
      <c r="G39" s="137">
        <v>-5</v>
      </c>
    </row>
    <row r="40" spans="1:7" ht="38.4" customHeight="1" x14ac:dyDescent="0.25">
      <c r="A40" s="404" t="s">
        <v>37</v>
      </c>
      <c r="B40" s="404"/>
      <c r="C40" s="404"/>
      <c r="D40" s="404"/>
      <c r="E40" s="404"/>
      <c r="F40" s="404"/>
      <c r="G40" s="404"/>
    </row>
    <row r="41" spans="1:7" ht="15.6" x14ac:dyDescent="0.25">
      <c r="A41" s="96" t="s">
        <v>103</v>
      </c>
      <c r="B41" s="102">
        <v>261</v>
      </c>
      <c r="C41" s="102">
        <v>743</v>
      </c>
      <c r="D41" s="115">
        <v>-482</v>
      </c>
      <c r="E41" s="206">
        <v>60</v>
      </c>
      <c r="F41" s="102">
        <v>532</v>
      </c>
      <c r="G41" s="137">
        <v>-472</v>
      </c>
    </row>
    <row r="42" spans="1:7" ht="15.6" x14ac:dyDescent="0.25">
      <c r="A42" s="96" t="s">
        <v>110</v>
      </c>
      <c r="B42" s="102">
        <v>92</v>
      </c>
      <c r="C42" s="102">
        <v>274</v>
      </c>
      <c r="D42" s="115">
        <v>-182</v>
      </c>
      <c r="E42" s="206">
        <v>18</v>
      </c>
      <c r="F42" s="102">
        <v>172</v>
      </c>
      <c r="G42" s="137">
        <v>-154</v>
      </c>
    </row>
    <row r="43" spans="1:7" ht="15.6" x14ac:dyDescent="0.25">
      <c r="A43" s="96" t="s">
        <v>387</v>
      </c>
      <c r="B43" s="102">
        <v>48</v>
      </c>
      <c r="C43" s="102">
        <v>62</v>
      </c>
      <c r="D43" s="115">
        <v>-14</v>
      </c>
      <c r="E43" s="206">
        <v>19</v>
      </c>
      <c r="F43" s="102">
        <v>40</v>
      </c>
      <c r="G43" s="137">
        <v>-21</v>
      </c>
    </row>
    <row r="44" spans="1:7" ht="15.6" x14ac:dyDescent="0.25">
      <c r="A44" s="96" t="s">
        <v>113</v>
      </c>
      <c r="B44" s="102">
        <v>47</v>
      </c>
      <c r="C44" s="102">
        <v>84</v>
      </c>
      <c r="D44" s="115">
        <v>-37</v>
      </c>
      <c r="E44" s="206">
        <v>15</v>
      </c>
      <c r="F44" s="102">
        <v>54</v>
      </c>
      <c r="G44" s="137">
        <v>-39</v>
      </c>
    </row>
    <row r="45" spans="1:7" ht="15.6" x14ac:dyDescent="0.25">
      <c r="A45" s="96" t="s">
        <v>157</v>
      </c>
      <c r="B45" s="102">
        <v>29</v>
      </c>
      <c r="C45" s="102">
        <v>45</v>
      </c>
      <c r="D45" s="115">
        <v>-16</v>
      </c>
      <c r="E45" s="206">
        <v>11</v>
      </c>
      <c r="F45" s="102">
        <v>32</v>
      </c>
      <c r="G45" s="137">
        <v>-21</v>
      </c>
    </row>
    <row r="46" spans="1:7" ht="15.6" x14ac:dyDescent="0.25">
      <c r="A46" s="96" t="s">
        <v>158</v>
      </c>
      <c r="B46" s="102">
        <v>25</v>
      </c>
      <c r="C46" s="102">
        <v>24</v>
      </c>
      <c r="D46" s="115">
        <v>1</v>
      </c>
      <c r="E46" s="206">
        <v>12</v>
      </c>
      <c r="F46" s="102">
        <v>16</v>
      </c>
      <c r="G46" s="137">
        <v>-4</v>
      </c>
    </row>
    <row r="47" spans="1:7" ht="15.6" x14ac:dyDescent="0.25">
      <c r="A47" s="96" t="s">
        <v>227</v>
      </c>
      <c r="B47" s="102">
        <v>23</v>
      </c>
      <c r="C47" s="102">
        <v>67</v>
      </c>
      <c r="D47" s="115">
        <v>-44</v>
      </c>
      <c r="E47" s="206">
        <v>4</v>
      </c>
      <c r="F47" s="102">
        <v>36</v>
      </c>
      <c r="G47" s="137">
        <v>-32</v>
      </c>
    </row>
    <row r="48" spans="1:7" ht="15.6" x14ac:dyDescent="0.25">
      <c r="A48" s="96" t="s">
        <v>156</v>
      </c>
      <c r="B48" s="102">
        <v>19</v>
      </c>
      <c r="C48" s="102">
        <v>49</v>
      </c>
      <c r="D48" s="115">
        <v>-30</v>
      </c>
      <c r="E48" s="206">
        <v>10</v>
      </c>
      <c r="F48" s="102">
        <v>35</v>
      </c>
      <c r="G48" s="137">
        <v>-25</v>
      </c>
    </row>
    <row r="49" spans="1:7" ht="15.6" x14ac:dyDescent="0.25">
      <c r="A49" s="96" t="s">
        <v>155</v>
      </c>
      <c r="B49" s="102">
        <v>17</v>
      </c>
      <c r="C49" s="102">
        <v>37</v>
      </c>
      <c r="D49" s="115">
        <v>-20</v>
      </c>
      <c r="E49" s="206">
        <v>7</v>
      </c>
      <c r="F49" s="102">
        <v>23</v>
      </c>
      <c r="G49" s="137">
        <v>-16</v>
      </c>
    </row>
    <row r="50" spans="1:7" ht="15.6" x14ac:dyDescent="0.25">
      <c r="A50" s="96" t="s">
        <v>159</v>
      </c>
      <c r="B50" s="102">
        <v>15</v>
      </c>
      <c r="C50" s="102">
        <v>50</v>
      </c>
      <c r="D50" s="115">
        <v>-35</v>
      </c>
      <c r="E50" s="206">
        <v>1</v>
      </c>
      <c r="F50" s="102">
        <v>30</v>
      </c>
      <c r="G50" s="137">
        <v>-29</v>
      </c>
    </row>
    <row r="51" spans="1:7" ht="15.6" x14ac:dyDescent="0.25">
      <c r="A51" s="96" t="s">
        <v>201</v>
      </c>
      <c r="B51" s="102">
        <v>13</v>
      </c>
      <c r="C51" s="102">
        <v>37</v>
      </c>
      <c r="D51" s="115">
        <v>-24</v>
      </c>
      <c r="E51" s="206">
        <v>2</v>
      </c>
      <c r="F51" s="102">
        <v>21</v>
      </c>
      <c r="G51" s="137">
        <v>-19</v>
      </c>
    </row>
    <row r="52" spans="1:7" ht="15.6" x14ac:dyDescent="0.25">
      <c r="A52" s="96" t="s">
        <v>455</v>
      </c>
      <c r="B52" s="102">
        <v>10</v>
      </c>
      <c r="C52" s="102">
        <v>26</v>
      </c>
      <c r="D52" s="115">
        <v>-16</v>
      </c>
      <c r="E52" s="206">
        <v>3</v>
      </c>
      <c r="F52" s="102">
        <v>19</v>
      </c>
      <c r="G52" s="137">
        <v>-16</v>
      </c>
    </row>
    <row r="53" spans="1:7" ht="15.6" x14ac:dyDescent="0.25">
      <c r="A53" s="96" t="s">
        <v>228</v>
      </c>
      <c r="B53" s="102">
        <v>10</v>
      </c>
      <c r="C53" s="102">
        <v>45</v>
      </c>
      <c r="D53" s="115">
        <v>-35</v>
      </c>
      <c r="E53" s="206">
        <v>3</v>
      </c>
      <c r="F53" s="102">
        <v>28</v>
      </c>
      <c r="G53" s="137">
        <v>-25</v>
      </c>
    </row>
    <row r="54" spans="1:7" ht="15.6" x14ac:dyDescent="0.25">
      <c r="A54" s="96" t="s">
        <v>357</v>
      </c>
      <c r="B54" s="102">
        <v>10</v>
      </c>
      <c r="C54" s="102">
        <v>19</v>
      </c>
      <c r="D54" s="115">
        <v>-9</v>
      </c>
      <c r="E54" s="206">
        <v>2</v>
      </c>
      <c r="F54" s="102">
        <v>12</v>
      </c>
      <c r="G54" s="137">
        <v>-10</v>
      </c>
    </row>
    <row r="55" spans="1:7" ht="15.6" x14ac:dyDescent="0.25">
      <c r="A55" s="96" t="s">
        <v>403</v>
      </c>
      <c r="B55" s="102">
        <v>9</v>
      </c>
      <c r="C55" s="102">
        <v>11</v>
      </c>
      <c r="D55" s="115">
        <v>-2</v>
      </c>
      <c r="E55" s="206">
        <v>7</v>
      </c>
      <c r="F55" s="102">
        <v>8</v>
      </c>
      <c r="G55" s="137">
        <v>-1</v>
      </c>
    </row>
    <row r="56" spans="1:7" ht="38.4" customHeight="1" x14ac:dyDescent="0.25">
      <c r="A56" s="404" t="s">
        <v>38</v>
      </c>
      <c r="B56" s="404"/>
      <c r="C56" s="404"/>
      <c r="D56" s="404"/>
      <c r="E56" s="404"/>
      <c r="F56" s="404"/>
      <c r="G56" s="404"/>
    </row>
    <row r="57" spans="1:7" ht="15.6" x14ac:dyDescent="0.25">
      <c r="A57" s="95" t="s">
        <v>163</v>
      </c>
      <c r="B57" s="102">
        <v>76</v>
      </c>
      <c r="C57" s="102">
        <v>96</v>
      </c>
      <c r="D57" s="115">
        <v>-20</v>
      </c>
      <c r="E57" s="206">
        <v>10</v>
      </c>
      <c r="F57" s="102">
        <v>69</v>
      </c>
      <c r="G57" s="137">
        <v>-59</v>
      </c>
    </row>
    <row r="58" spans="1:7" ht="15.6" x14ac:dyDescent="0.25">
      <c r="A58" s="95" t="s">
        <v>128</v>
      </c>
      <c r="B58" s="102">
        <v>55</v>
      </c>
      <c r="C58" s="102">
        <v>210</v>
      </c>
      <c r="D58" s="115">
        <v>-155</v>
      </c>
      <c r="E58" s="206">
        <v>9</v>
      </c>
      <c r="F58" s="102">
        <v>136</v>
      </c>
      <c r="G58" s="137">
        <v>-127</v>
      </c>
    </row>
    <row r="59" spans="1:7" ht="31.2" x14ac:dyDescent="0.25">
      <c r="A59" s="95" t="s">
        <v>372</v>
      </c>
      <c r="B59" s="102">
        <v>34</v>
      </c>
      <c r="C59" s="102">
        <v>16</v>
      </c>
      <c r="D59" s="115">
        <v>18</v>
      </c>
      <c r="E59" s="206">
        <v>34</v>
      </c>
      <c r="F59" s="102">
        <v>7</v>
      </c>
      <c r="G59" s="137">
        <v>27</v>
      </c>
    </row>
    <row r="60" spans="1:7" ht="15.6" x14ac:dyDescent="0.25">
      <c r="A60" s="95" t="s">
        <v>141</v>
      </c>
      <c r="B60" s="97">
        <v>30</v>
      </c>
      <c r="C60" s="102">
        <v>191</v>
      </c>
      <c r="D60" s="115">
        <v>-161</v>
      </c>
      <c r="E60" s="206">
        <v>8</v>
      </c>
      <c r="F60" s="102">
        <v>151</v>
      </c>
      <c r="G60" s="137">
        <v>-143</v>
      </c>
    </row>
    <row r="61" spans="1:7" ht="15.6" x14ac:dyDescent="0.25">
      <c r="A61" s="95" t="s">
        <v>204</v>
      </c>
      <c r="B61" s="102">
        <v>28</v>
      </c>
      <c r="C61" s="102">
        <v>117</v>
      </c>
      <c r="D61" s="115">
        <v>-89</v>
      </c>
      <c r="E61" s="206">
        <v>11</v>
      </c>
      <c r="F61" s="102">
        <v>79</v>
      </c>
      <c r="G61" s="137">
        <v>-68</v>
      </c>
    </row>
    <row r="62" spans="1:7" ht="15.6" x14ac:dyDescent="0.25">
      <c r="A62" s="95" t="s">
        <v>120</v>
      </c>
      <c r="B62" s="102">
        <v>24</v>
      </c>
      <c r="C62" s="102">
        <v>118</v>
      </c>
      <c r="D62" s="115">
        <v>-94</v>
      </c>
      <c r="E62" s="206">
        <v>5</v>
      </c>
      <c r="F62" s="102">
        <v>77</v>
      </c>
      <c r="G62" s="137">
        <v>-72</v>
      </c>
    </row>
    <row r="63" spans="1:7" ht="15.6" customHeight="1" x14ac:dyDescent="0.25">
      <c r="A63" s="95" t="s">
        <v>162</v>
      </c>
      <c r="B63" s="102">
        <v>16</v>
      </c>
      <c r="C63" s="102">
        <v>105</v>
      </c>
      <c r="D63" s="115">
        <v>-89</v>
      </c>
      <c r="E63" s="206">
        <v>2</v>
      </c>
      <c r="F63" s="102">
        <v>69</v>
      </c>
      <c r="G63" s="137">
        <v>-67</v>
      </c>
    </row>
    <row r="64" spans="1:7" ht="15.6" x14ac:dyDescent="0.25">
      <c r="A64" s="95" t="s">
        <v>164</v>
      </c>
      <c r="B64" s="102">
        <v>14</v>
      </c>
      <c r="C64" s="102">
        <v>131</v>
      </c>
      <c r="D64" s="115">
        <v>-117</v>
      </c>
      <c r="E64" s="206">
        <v>0</v>
      </c>
      <c r="F64" s="102">
        <v>90</v>
      </c>
      <c r="G64" s="137">
        <v>-90</v>
      </c>
    </row>
    <row r="65" spans="1:7" ht="15.6" customHeight="1" x14ac:dyDescent="0.25">
      <c r="A65" s="95" t="s">
        <v>376</v>
      </c>
      <c r="B65" s="102">
        <v>14</v>
      </c>
      <c r="C65" s="102">
        <v>4</v>
      </c>
      <c r="D65" s="115">
        <v>10</v>
      </c>
      <c r="E65" s="206">
        <v>4</v>
      </c>
      <c r="F65" s="102">
        <v>1</v>
      </c>
      <c r="G65" s="137">
        <v>3</v>
      </c>
    </row>
    <row r="66" spans="1:7" ht="15.6" customHeight="1" x14ac:dyDescent="0.25">
      <c r="A66" s="95" t="s">
        <v>161</v>
      </c>
      <c r="B66" s="102">
        <v>11</v>
      </c>
      <c r="C66" s="102">
        <v>109</v>
      </c>
      <c r="D66" s="115">
        <v>-98</v>
      </c>
      <c r="E66" s="206">
        <v>5</v>
      </c>
      <c r="F66" s="102">
        <v>71</v>
      </c>
      <c r="G66" s="137">
        <v>-66</v>
      </c>
    </row>
    <row r="67" spans="1:7" ht="15.6" x14ac:dyDescent="0.25">
      <c r="A67" s="95" t="s">
        <v>205</v>
      </c>
      <c r="B67" s="102">
        <v>9</v>
      </c>
      <c r="C67" s="102">
        <v>27</v>
      </c>
      <c r="D67" s="115">
        <v>-18</v>
      </c>
      <c r="E67" s="206">
        <v>6</v>
      </c>
      <c r="F67" s="102">
        <v>17</v>
      </c>
      <c r="G67" s="137">
        <v>-11</v>
      </c>
    </row>
    <row r="68" spans="1:7" ht="31.2" x14ac:dyDescent="0.25">
      <c r="A68" s="95" t="s">
        <v>203</v>
      </c>
      <c r="B68" s="102">
        <v>7</v>
      </c>
      <c r="C68" s="102">
        <v>34</v>
      </c>
      <c r="D68" s="115">
        <v>-27</v>
      </c>
      <c r="E68" s="206">
        <v>0</v>
      </c>
      <c r="F68" s="102">
        <v>18</v>
      </c>
      <c r="G68" s="137">
        <v>-18</v>
      </c>
    </row>
    <row r="69" spans="1:7" ht="31.2" x14ac:dyDescent="0.25">
      <c r="A69" s="95" t="s">
        <v>234</v>
      </c>
      <c r="B69" s="102">
        <v>7</v>
      </c>
      <c r="C69" s="102">
        <v>53</v>
      </c>
      <c r="D69" s="115">
        <v>-46</v>
      </c>
      <c r="E69" s="206">
        <v>3</v>
      </c>
      <c r="F69" s="102">
        <v>36</v>
      </c>
      <c r="G69" s="137">
        <v>-33</v>
      </c>
    </row>
    <row r="70" spans="1:7" ht="15.6" x14ac:dyDescent="0.25">
      <c r="A70" s="95" t="s">
        <v>160</v>
      </c>
      <c r="B70" s="102">
        <v>5</v>
      </c>
      <c r="C70" s="102">
        <v>37</v>
      </c>
      <c r="D70" s="115">
        <v>-32</v>
      </c>
      <c r="E70" s="206">
        <v>2</v>
      </c>
      <c r="F70" s="102">
        <v>26</v>
      </c>
      <c r="G70" s="137">
        <v>-24</v>
      </c>
    </row>
    <row r="71" spans="1:7" ht="15.6" x14ac:dyDescent="0.25">
      <c r="A71" s="95" t="s">
        <v>166</v>
      </c>
      <c r="B71" s="102">
        <v>5</v>
      </c>
      <c r="C71" s="102">
        <v>18</v>
      </c>
      <c r="D71" s="115">
        <v>-13</v>
      </c>
      <c r="E71" s="206">
        <v>1</v>
      </c>
      <c r="F71" s="102">
        <v>11</v>
      </c>
      <c r="G71" s="137">
        <v>-10</v>
      </c>
    </row>
    <row r="72" spans="1:7" ht="38.4" customHeight="1" x14ac:dyDescent="0.25">
      <c r="A72" s="404" t="s">
        <v>39</v>
      </c>
      <c r="B72" s="404"/>
      <c r="C72" s="404"/>
      <c r="D72" s="404"/>
      <c r="E72" s="404"/>
      <c r="F72" s="404"/>
      <c r="G72" s="404"/>
    </row>
    <row r="73" spans="1:7" ht="16.8" customHeight="1" x14ac:dyDescent="0.25">
      <c r="A73" s="95" t="s">
        <v>100</v>
      </c>
      <c r="B73" s="102">
        <v>233</v>
      </c>
      <c r="C73" s="102">
        <v>667</v>
      </c>
      <c r="D73" s="115">
        <v>-434</v>
      </c>
      <c r="E73" s="102">
        <v>100</v>
      </c>
      <c r="F73" s="102">
        <v>462</v>
      </c>
      <c r="G73" s="115">
        <v>-362</v>
      </c>
    </row>
    <row r="74" spans="1:7" ht="16.8" customHeight="1" x14ac:dyDescent="0.25">
      <c r="A74" s="95" t="s">
        <v>98</v>
      </c>
      <c r="B74" s="102">
        <v>173</v>
      </c>
      <c r="C74" s="102">
        <v>893</v>
      </c>
      <c r="D74" s="115">
        <v>-720</v>
      </c>
      <c r="E74" s="102">
        <v>37</v>
      </c>
      <c r="F74" s="102">
        <v>632</v>
      </c>
      <c r="G74" s="115">
        <v>-595</v>
      </c>
    </row>
    <row r="75" spans="1:7" ht="16.8" customHeight="1" x14ac:dyDescent="0.25">
      <c r="A75" s="95" t="s">
        <v>104</v>
      </c>
      <c r="B75" s="102">
        <v>127</v>
      </c>
      <c r="C75" s="102">
        <v>642</v>
      </c>
      <c r="D75" s="115">
        <v>-515</v>
      </c>
      <c r="E75" s="102">
        <v>23</v>
      </c>
      <c r="F75" s="102">
        <v>416</v>
      </c>
      <c r="G75" s="115">
        <v>-393</v>
      </c>
    </row>
    <row r="76" spans="1:7" ht="16.8" customHeight="1" x14ac:dyDescent="0.25">
      <c r="A76" s="95" t="s">
        <v>371</v>
      </c>
      <c r="B76" s="102">
        <v>115</v>
      </c>
      <c r="C76" s="102">
        <v>9</v>
      </c>
      <c r="D76" s="115">
        <v>106</v>
      </c>
      <c r="E76" s="102">
        <v>49</v>
      </c>
      <c r="F76" s="102">
        <v>7</v>
      </c>
      <c r="G76" s="115">
        <v>42</v>
      </c>
    </row>
    <row r="77" spans="1:7" ht="16.8" customHeight="1" x14ac:dyDescent="0.25">
      <c r="A77" s="95" t="s">
        <v>106</v>
      </c>
      <c r="B77" s="102">
        <v>111</v>
      </c>
      <c r="C77" s="102">
        <v>650</v>
      </c>
      <c r="D77" s="115">
        <v>-539</v>
      </c>
      <c r="E77" s="102">
        <v>25</v>
      </c>
      <c r="F77" s="102">
        <v>470</v>
      </c>
      <c r="G77" s="115">
        <v>-445</v>
      </c>
    </row>
    <row r="78" spans="1:7" ht="16.8" customHeight="1" x14ac:dyDescent="0.25">
      <c r="A78" s="95" t="s">
        <v>105</v>
      </c>
      <c r="B78" s="102">
        <v>72</v>
      </c>
      <c r="C78" s="102">
        <v>637</v>
      </c>
      <c r="D78" s="115">
        <v>-565</v>
      </c>
      <c r="E78" s="102">
        <v>15</v>
      </c>
      <c r="F78" s="102">
        <v>439</v>
      </c>
      <c r="G78" s="115">
        <v>-424</v>
      </c>
    </row>
    <row r="79" spans="1:7" ht="16.8" customHeight="1" x14ac:dyDescent="0.25">
      <c r="A79" s="95" t="s">
        <v>167</v>
      </c>
      <c r="B79" s="102">
        <v>47</v>
      </c>
      <c r="C79" s="102">
        <v>94</v>
      </c>
      <c r="D79" s="115">
        <v>-47</v>
      </c>
      <c r="E79" s="102">
        <v>7</v>
      </c>
      <c r="F79" s="102">
        <v>68</v>
      </c>
      <c r="G79" s="115">
        <v>-61</v>
      </c>
    </row>
    <row r="80" spans="1:7" ht="94.8" customHeight="1" x14ac:dyDescent="0.25">
      <c r="A80" s="95" t="s">
        <v>215</v>
      </c>
      <c r="B80" s="102">
        <v>46</v>
      </c>
      <c r="C80" s="102">
        <v>267</v>
      </c>
      <c r="D80" s="115">
        <v>-221</v>
      </c>
      <c r="E80" s="102">
        <v>8</v>
      </c>
      <c r="F80" s="102">
        <v>165</v>
      </c>
      <c r="G80" s="115">
        <v>-157</v>
      </c>
    </row>
    <row r="81" spans="1:7" ht="16.8" customHeight="1" x14ac:dyDescent="0.25">
      <c r="A81" s="95" t="s">
        <v>124</v>
      </c>
      <c r="B81" s="102">
        <v>40</v>
      </c>
      <c r="C81" s="102">
        <v>76</v>
      </c>
      <c r="D81" s="115">
        <v>-36</v>
      </c>
      <c r="E81" s="102">
        <v>18</v>
      </c>
      <c r="F81" s="102">
        <v>46</v>
      </c>
      <c r="G81" s="115">
        <v>-28</v>
      </c>
    </row>
    <row r="82" spans="1:7" ht="16.8" customHeight="1" x14ac:dyDescent="0.25">
      <c r="A82" s="95" t="s">
        <v>132</v>
      </c>
      <c r="B82" s="102">
        <v>34</v>
      </c>
      <c r="C82" s="102">
        <v>114</v>
      </c>
      <c r="D82" s="115">
        <v>-80</v>
      </c>
      <c r="E82" s="102">
        <v>13</v>
      </c>
      <c r="F82" s="102">
        <v>69</v>
      </c>
      <c r="G82" s="115">
        <v>-56</v>
      </c>
    </row>
    <row r="83" spans="1:7" ht="16.8" customHeight="1" x14ac:dyDescent="0.25">
      <c r="A83" s="95" t="s">
        <v>126</v>
      </c>
      <c r="B83" s="102">
        <v>24</v>
      </c>
      <c r="C83" s="102">
        <v>93</v>
      </c>
      <c r="D83" s="115">
        <v>-69</v>
      </c>
      <c r="E83" s="102">
        <v>2</v>
      </c>
      <c r="F83" s="102">
        <v>69</v>
      </c>
      <c r="G83" s="115">
        <v>-67</v>
      </c>
    </row>
    <row r="84" spans="1:7" ht="32.4" customHeight="1" x14ac:dyDescent="0.25">
      <c r="A84" s="95" t="s">
        <v>206</v>
      </c>
      <c r="B84" s="102">
        <v>20</v>
      </c>
      <c r="C84" s="102">
        <v>50</v>
      </c>
      <c r="D84" s="115">
        <v>-30</v>
      </c>
      <c r="E84" s="102">
        <v>3</v>
      </c>
      <c r="F84" s="102">
        <v>36</v>
      </c>
      <c r="G84" s="115">
        <v>-33</v>
      </c>
    </row>
    <row r="85" spans="1:7" ht="16.8" customHeight="1" x14ac:dyDescent="0.25">
      <c r="A85" s="95" t="s">
        <v>168</v>
      </c>
      <c r="B85" s="102">
        <v>18</v>
      </c>
      <c r="C85" s="102">
        <v>78</v>
      </c>
      <c r="D85" s="115">
        <v>-60</v>
      </c>
      <c r="E85" s="102">
        <v>10</v>
      </c>
      <c r="F85" s="102">
        <v>56</v>
      </c>
      <c r="G85" s="115">
        <v>-46</v>
      </c>
    </row>
    <row r="86" spans="1:7" ht="32.4" customHeight="1" x14ac:dyDescent="0.25">
      <c r="A86" s="95" t="s">
        <v>373</v>
      </c>
      <c r="B86" s="102">
        <v>17</v>
      </c>
      <c r="C86" s="102">
        <v>0</v>
      </c>
      <c r="D86" s="115">
        <v>17</v>
      </c>
      <c r="E86" s="102">
        <v>17</v>
      </c>
      <c r="F86" s="102">
        <v>0</v>
      </c>
      <c r="G86" s="115">
        <v>17</v>
      </c>
    </row>
    <row r="87" spans="1:7" ht="16.2" customHeight="1" x14ac:dyDescent="0.25">
      <c r="A87" s="95" t="s">
        <v>457</v>
      </c>
      <c r="B87" s="102">
        <v>13</v>
      </c>
      <c r="C87" s="102">
        <v>18</v>
      </c>
      <c r="D87" s="115">
        <v>-5</v>
      </c>
      <c r="E87" s="102">
        <v>9</v>
      </c>
      <c r="F87" s="102">
        <v>9</v>
      </c>
      <c r="G87" s="115">
        <v>0</v>
      </c>
    </row>
    <row r="88" spans="1:7" ht="38.4" customHeight="1" x14ac:dyDescent="0.25">
      <c r="A88" s="404" t="s">
        <v>169</v>
      </c>
      <c r="B88" s="404"/>
      <c r="C88" s="404"/>
      <c r="D88" s="404"/>
      <c r="E88" s="404"/>
      <c r="F88" s="404"/>
      <c r="G88" s="404"/>
    </row>
    <row r="89" spans="1:7" ht="46.95" customHeight="1" x14ac:dyDescent="0.25">
      <c r="A89" s="95" t="s">
        <v>115</v>
      </c>
      <c r="B89" s="102">
        <v>131</v>
      </c>
      <c r="C89" s="102">
        <v>1272</v>
      </c>
      <c r="D89" s="115">
        <v>-1141</v>
      </c>
      <c r="E89" s="206">
        <v>60</v>
      </c>
      <c r="F89" s="102">
        <v>1036</v>
      </c>
      <c r="G89" s="137">
        <v>-976</v>
      </c>
    </row>
    <row r="90" spans="1:7" ht="15.6" customHeight="1" x14ac:dyDescent="0.25">
      <c r="A90" s="95" t="s">
        <v>170</v>
      </c>
      <c r="B90" s="102">
        <v>59</v>
      </c>
      <c r="C90" s="102">
        <v>202</v>
      </c>
      <c r="D90" s="115">
        <v>-143</v>
      </c>
      <c r="E90" s="206">
        <v>40</v>
      </c>
      <c r="F90" s="102">
        <v>165</v>
      </c>
      <c r="G90" s="137">
        <v>-125</v>
      </c>
    </row>
    <row r="91" spans="1:7" ht="15.6" customHeight="1" x14ac:dyDescent="0.25">
      <c r="A91" s="95" t="s">
        <v>458</v>
      </c>
      <c r="B91" s="102">
        <v>41</v>
      </c>
      <c r="C91" s="102">
        <v>124</v>
      </c>
      <c r="D91" s="115">
        <v>-83</v>
      </c>
      <c r="E91" s="206">
        <v>28</v>
      </c>
      <c r="F91" s="102">
        <v>105</v>
      </c>
      <c r="G91" s="137">
        <v>-77</v>
      </c>
    </row>
    <row r="92" spans="1:7" ht="16.2" customHeight="1" x14ac:dyDescent="0.25">
      <c r="A92" s="95" t="s">
        <v>177</v>
      </c>
      <c r="B92" s="102">
        <v>21</v>
      </c>
      <c r="C92" s="205">
        <v>24</v>
      </c>
      <c r="D92" s="115">
        <v>-3</v>
      </c>
      <c r="E92" s="206">
        <v>16</v>
      </c>
      <c r="F92" s="102">
        <v>21</v>
      </c>
      <c r="G92" s="137">
        <v>-5</v>
      </c>
    </row>
    <row r="93" spans="1:7" ht="31.2" x14ac:dyDescent="0.25">
      <c r="A93" s="95" t="s">
        <v>213</v>
      </c>
      <c r="B93" s="102">
        <v>20</v>
      </c>
      <c r="C93" s="102">
        <v>39</v>
      </c>
      <c r="D93" s="115">
        <v>-19</v>
      </c>
      <c r="E93" s="206">
        <v>7</v>
      </c>
      <c r="F93" s="102">
        <v>22</v>
      </c>
      <c r="G93" s="137">
        <v>-15</v>
      </c>
    </row>
    <row r="94" spans="1:7" ht="62.4" x14ac:dyDescent="0.25">
      <c r="A94" s="95" t="s">
        <v>363</v>
      </c>
      <c r="B94" s="102">
        <v>18</v>
      </c>
      <c r="C94" s="102">
        <v>28</v>
      </c>
      <c r="D94" s="115">
        <v>-10</v>
      </c>
      <c r="E94" s="206">
        <v>10</v>
      </c>
      <c r="F94" s="102">
        <v>22</v>
      </c>
      <c r="G94" s="137">
        <v>-12</v>
      </c>
    </row>
    <row r="95" spans="1:7" ht="15.6" x14ac:dyDescent="0.25">
      <c r="A95" s="95" t="s">
        <v>239</v>
      </c>
      <c r="B95" s="102">
        <v>11</v>
      </c>
      <c r="C95" s="102">
        <v>44</v>
      </c>
      <c r="D95" s="115">
        <v>-33</v>
      </c>
      <c r="E95" s="206">
        <v>0</v>
      </c>
      <c r="F95" s="102">
        <v>38</v>
      </c>
      <c r="G95" s="137">
        <v>-38</v>
      </c>
    </row>
    <row r="96" spans="1:7" ht="15.6" x14ac:dyDescent="0.25">
      <c r="A96" s="95" t="s">
        <v>174</v>
      </c>
      <c r="B96" s="102">
        <v>10</v>
      </c>
      <c r="C96" s="102">
        <v>60</v>
      </c>
      <c r="D96" s="115">
        <v>-50</v>
      </c>
      <c r="E96" s="206">
        <v>3</v>
      </c>
      <c r="F96" s="102">
        <v>42</v>
      </c>
      <c r="G96" s="137">
        <v>-39</v>
      </c>
    </row>
    <row r="97" spans="1:7" ht="15.6" x14ac:dyDescent="0.25">
      <c r="A97" s="95" t="s">
        <v>179</v>
      </c>
      <c r="B97" s="102">
        <v>9</v>
      </c>
      <c r="C97" s="205">
        <v>53</v>
      </c>
      <c r="D97" s="115">
        <v>-44</v>
      </c>
      <c r="E97" s="206">
        <v>6</v>
      </c>
      <c r="F97" s="102">
        <v>38</v>
      </c>
      <c r="G97" s="137">
        <v>-32</v>
      </c>
    </row>
    <row r="98" spans="1:7" ht="15.6" x14ac:dyDescent="0.25">
      <c r="A98" s="95" t="s">
        <v>175</v>
      </c>
      <c r="B98" s="102">
        <v>8</v>
      </c>
      <c r="C98" s="102">
        <v>54</v>
      </c>
      <c r="D98" s="115">
        <v>-46</v>
      </c>
      <c r="E98" s="206">
        <v>2</v>
      </c>
      <c r="F98" s="102">
        <v>42</v>
      </c>
      <c r="G98" s="137">
        <v>-40</v>
      </c>
    </row>
    <row r="99" spans="1:7" ht="15.6" x14ac:dyDescent="0.25">
      <c r="A99" s="95" t="s">
        <v>209</v>
      </c>
      <c r="B99" s="102">
        <v>5</v>
      </c>
      <c r="C99" s="102">
        <v>33</v>
      </c>
      <c r="D99" s="115">
        <v>-28</v>
      </c>
      <c r="E99" s="206">
        <v>4</v>
      </c>
      <c r="F99" s="102">
        <v>27</v>
      </c>
      <c r="G99" s="137">
        <v>-23</v>
      </c>
    </row>
    <row r="100" spans="1:7" ht="15.6" x14ac:dyDescent="0.25">
      <c r="A100" s="95" t="s">
        <v>176</v>
      </c>
      <c r="B100" s="102">
        <v>5</v>
      </c>
      <c r="C100" s="102">
        <v>81</v>
      </c>
      <c r="D100" s="115">
        <v>-76</v>
      </c>
      <c r="E100" s="206">
        <v>0</v>
      </c>
      <c r="F100" s="102">
        <v>48</v>
      </c>
      <c r="G100" s="137">
        <v>-48</v>
      </c>
    </row>
    <row r="101" spans="1:7" ht="15.6" x14ac:dyDescent="0.25">
      <c r="A101" s="95" t="s">
        <v>178</v>
      </c>
      <c r="B101" s="102">
        <v>4</v>
      </c>
      <c r="C101" s="102">
        <v>64</v>
      </c>
      <c r="D101" s="115">
        <v>-60</v>
      </c>
      <c r="E101" s="206">
        <v>1</v>
      </c>
      <c r="F101" s="102">
        <v>46</v>
      </c>
      <c r="G101" s="137">
        <v>-45</v>
      </c>
    </row>
    <row r="102" spans="1:7" ht="15.6" x14ac:dyDescent="0.25">
      <c r="A102" s="95" t="s">
        <v>422</v>
      </c>
      <c r="B102" s="102">
        <v>4</v>
      </c>
      <c r="C102" s="102">
        <v>12</v>
      </c>
      <c r="D102" s="115">
        <v>-8</v>
      </c>
      <c r="E102" s="206">
        <v>0</v>
      </c>
      <c r="F102" s="102">
        <v>9</v>
      </c>
      <c r="G102" s="137">
        <v>-9</v>
      </c>
    </row>
    <row r="103" spans="1:7" ht="31.2" x14ac:dyDescent="0.25">
      <c r="A103" s="95" t="s">
        <v>411</v>
      </c>
      <c r="B103" s="102">
        <v>4</v>
      </c>
      <c r="C103" s="102">
        <v>7</v>
      </c>
      <c r="D103" s="115">
        <v>-3</v>
      </c>
      <c r="E103" s="206">
        <v>2</v>
      </c>
      <c r="F103" s="102">
        <v>4</v>
      </c>
      <c r="G103" s="137">
        <v>-2</v>
      </c>
    </row>
    <row r="104" spans="1:7" ht="38.4" customHeight="1" x14ac:dyDescent="0.25">
      <c r="A104" s="404" t="s">
        <v>41</v>
      </c>
      <c r="B104" s="404"/>
      <c r="C104" s="404"/>
      <c r="D104" s="404"/>
      <c r="E104" s="404"/>
      <c r="F104" s="404"/>
      <c r="G104" s="404"/>
    </row>
    <row r="105" spans="1:7" ht="15.6" x14ac:dyDescent="0.25">
      <c r="A105" s="95" t="s">
        <v>111</v>
      </c>
      <c r="B105" s="102">
        <v>198</v>
      </c>
      <c r="C105" s="102">
        <v>434</v>
      </c>
      <c r="D105" s="115">
        <v>-236</v>
      </c>
      <c r="E105" s="206">
        <v>88</v>
      </c>
      <c r="F105" s="102">
        <v>324</v>
      </c>
      <c r="G105" s="137">
        <v>-236</v>
      </c>
    </row>
    <row r="106" spans="1:7" ht="15.6" customHeight="1" x14ac:dyDescent="0.25">
      <c r="A106" s="95" t="s">
        <v>118</v>
      </c>
      <c r="B106" s="102">
        <v>101</v>
      </c>
      <c r="C106" s="102">
        <v>207</v>
      </c>
      <c r="D106" s="115">
        <v>-106</v>
      </c>
      <c r="E106" s="206">
        <v>46</v>
      </c>
      <c r="F106" s="102">
        <v>143</v>
      </c>
      <c r="G106" s="137">
        <v>-97</v>
      </c>
    </row>
    <row r="107" spans="1:7" ht="15.6" x14ac:dyDescent="0.25">
      <c r="A107" s="94" t="s">
        <v>107</v>
      </c>
      <c r="B107" s="102">
        <v>88</v>
      </c>
      <c r="C107" s="102">
        <v>162</v>
      </c>
      <c r="D107" s="115">
        <v>-74</v>
      </c>
      <c r="E107" s="206">
        <v>50</v>
      </c>
      <c r="F107" s="102">
        <v>94</v>
      </c>
      <c r="G107" s="137">
        <v>-44</v>
      </c>
    </row>
    <row r="108" spans="1:7" ht="31.2" customHeight="1" x14ac:dyDescent="0.25">
      <c r="A108" s="95" t="s">
        <v>119</v>
      </c>
      <c r="B108" s="102">
        <v>61</v>
      </c>
      <c r="C108" s="102">
        <v>97</v>
      </c>
      <c r="D108" s="115">
        <v>-36</v>
      </c>
      <c r="E108" s="206">
        <v>32</v>
      </c>
      <c r="F108" s="102">
        <v>69</v>
      </c>
      <c r="G108" s="137">
        <v>-37</v>
      </c>
    </row>
    <row r="109" spans="1:7" ht="32.4" customHeight="1" x14ac:dyDescent="0.25">
      <c r="A109" s="95" t="s">
        <v>253</v>
      </c>
      <c r="B109" s="102">
        <v>50</v>
      </c>
      <c r="C109" s="102">
        <v>89</v>
      </c>
      <c r="D109" s="115">
        <v>-39</v>
      </c>
      <c r="E109" s="206">
        <v>12</v>
      </c>
      <c r="F109" s="102">
        <v>65</v>
      </c>
      <c r="G109" s="137">
        <v>-53</v>
      </c>
    </row>
    <row r="110" spans="1:7" ht="31.2" x14ac:dyDescent="0.25">
      <c r="A110" s="95" t="s">
        <v>134</v>
      </c>
      <c r="B110" s="102">
        <v>39</v>
      </c>
      <c r="C110" s="102">
        <v>55</v>
      </c>
      <c r="D110" s="115">
        <v>-16</v>
      </c>
      <c r="E110" s="206">
        <v>20</v>
      </c>
      <c r="F110" s="102">
        <v>37</v>
      </c>
      <c r="G110" s="137">
        <v>-17</v>
      </c>
    </row>
    <row r="111" spans="1:7" ht="46.8" x14ac:dyDescent="0.25">
      <c r="A111" s="95" t="s">
        <v>374</v>
      </c>
      <c r="B111" s="102">
        <v>39</v>
      </c>
      <c r="C111" s="102">
        <v>60</v>
      </c>
      <c r="D111" s="115">
        <v>-21</v>
      </c>
      <c r="E111" s="206">
        <v>26</v>
      </c>
      <c r="F111" s="102">
        <v>50</v>
      </c>
      <c r="G111" s="137">
        <v>-24</v>
      </c>
    </row>
    <row r="112" spans="1:7" ht="15.6" x14ac:dyDescent="0.25">
      <c r="A112" s="95" t="s">
        <v>130</v>
      </c>
      <c r="B112" s="102">
        <v>38</v>
      </c>
      <c r="C112" s="102">
        <v>46</v>
      </c>
      <c r="D112" s="115">
        <v>-8</v>
      </c>
      <c r="E112" s="206">
        <v>10</v>
      </c>
      <c r="F112" s="102">
        <v>28</v>
      </c>
      <c r="G112" s="137">
        <v>-18</v>
      </c>
    </row>
    <row r="113" spans="1:7" ht="15.6" x14ac:dyDescent="0.25">
      <c r="A113" s="95" t="s">
        <v>138</v>
      </c>
      <c r="B113" s="102">
        <v>37</v>
      </c>
      <c r="C113" s="102">
        <v>74</v>
      </c>
      <c r="D113" s="115">
        <v>-37</v>
      </c>
      <c r="E113" s="206">
        <v>10</v>
      </c>
      <c r="F113" s="102">
        <v>51</v>
      </c>
      <c r="G113" s="137">
        <v>-41</v>
      </c>
    </row>
    <row r="114" spans="1:7" ht="15.6" x14ac:dyDescent="0.25">
      <c r="A114" s="95" t="s">
        <v>181</v>
      </c>
      <c r="B114" s="102">
        <v>33</v>
      </c>
      <c r="C114" s="102">
        <v>74</v>
      </c>
      <c r="D114" s="115">
        <v>-41</v>
      </c>
      <c r="E114" s="206">
        <v>2</v>
      </c>
      <c r="F114" s="102">
        <v>28</v>
      </c>
      <c r="G114" s="137">
        <v>-26</v>
      </c>
    </row>
    <row r="115" spans="1:7" ht="31.2" x14ac:dyDescent="0.25">
      <c r="A115" s="95" t="s">
        <v>180</v>
      </c>
      <c r="B115" s="102">
        <v>32</v>
      </c>
      <c r="C115" s="102">
        <v>33</v>
      </c>
      <c r="D115" s="115">
        <v>-1</v>
      </c>
      <c r="E115" s="206">
        <v>11</v>
      </c>
      <c r="F115" s="102">
        <v>23</v>
      </c>
      <c r="G115" s="137">
        <v>-12</v>
      </c>
    </row>
    <row r="116" spans="1:7" ht="31.2" x14ac:dyDescent="0.25">
      <c r="A116" s="95" t="s">
        <v>420</v>
      </c>
      <c r="B116" s="102">
        <v>30</v>
      </c>
      <c r="C116" s="102">
        <v>32</v>
      </c>
      <c r="D116" s="115">
        <v>-2</v>
      </c>
      <c r="E116" s="206">
        <v>10</v>
      </c>
      <c r="F116" s="102">
        <v>23</v>
      </c>
      <c r="G116" s="137">
        <v>-13</v>
      </c>
    </row>
    <row r="117" spans="1:7" ht="15.6" customHeight="1" x14ac:dyDescent="0.25">
      <c r="A117" s="95" t="s">
        <v>412</v>
      </c>
      <c r="B117" s="102">
        <v>28</v>
      </c>
      <c r="C117" s="102">
        <v>44</v>
      </c>
      <c r="D117" s="115">
        <v>-16</v>
      </c>
      <c r="E117" s="206">
        <v>10</v>
      </c>
      <c r="F117" s="102">
        <v>32</v>
      </c>
      <c r="G117" s="137">
        <v>-22</v>
      </c>
    </row>
    <row r="118" spans="1:7" ht="15.6" x14ac:dyDescent="0.25">
      <c r="A118" s="95" t="s">
        <v>183</v>
      </c>
      <c r="B118" s="102">
        <v>26</v>
      </c>
      <c r="C118" s="102">
        <v>20</v>
      </c>
      <c r="D118" s="115">
        <v>6</v>
      </c>
      <c r="E118" s="206">
        <v>7</v>
      </c>
      <c r="F118" s="102">
        <v>10</v>
      </c>
      <c r="G118" s="137">
        <v>-3</v>
      </c>
    </row>
    <row r="119" spans="1:7" ht="15.6" x14ac:dyDescent="0.25">
      <c r="A119" s="95" t="s">
        <v>344</v>
      </c>
      <c r="B119" s="102">
        <v>26</v>
      </c>
      <c r="C119" s="102">
        <v>57</v>
      </c>
      <c r="D119" s="115">
        <v>-31</v>
      </c>
      <c r="E119" s="206">
        <v>1</v>
      </c>
      <c r="F119" s="102">
        <v>31</v>
      </c>
      <c r="G119" s="137">
        <v>-30</v>
      </c>
    </row>
    <row r="120" spans="1:7" ht="38.4" customHeight="1" x14ac:dyDescent="0.25">
      <c r="A120" s="404" t="s">
        <v>184</v>
      </c>
      <c r="B120" s="404"/>
      <c r="C120" s="404"/>
      <c r="D120" s="404"/>
      <c r="E120" s="404"/>
      <c r="F120" s="404"/>
      <c r="G120" s="404"/>
    </row>
    <row r="121" spans="1:7" ht="46.8" x14ac:dyDescent="0.25">
      <c r="A121" s="95" t="s">
        <v>193</v>
      </c>
      <c r="B121" s="102">
        <v>1456</v>
      </c>
      <c r="C121" s="102">
        <v>2205</v>
      </c>
      <c r="D121" s="115">
        <v>-749</v>
      </c>
      <c r="E121" s="102">
        <v>652</v>
      </c>
      <c r="F121" s="102">
        <v>1397</v>
      </c>
      <c r="G121" s="115">
        <v>-745</v>
      </c>
    </row>
    <row r="122" spans="1:7" ht="15.6" x14ac:dyDescent="0.25">
      <c r="A122" s="95" t="s">
        <v>96</v>
      </c>
      <c r="B122" s="102">
        <v>836</v>
      </c>
      <c r="C122" s="102">
        <v>2128</v>
      </c>
      <c r="D122" s="115">
        <v>-1292</v>
      </c>
      <c r="E122" s="102">
        <v>362</v>
      </c>
      <c r="F122" s="102">
        <v>1545</v>
      </c>
      <c r="G122" s="115">
        <v>-1183</v>
      </c>
    </row>
    <row r="123" spans="1:7" ht="15.6" x14ac:dyDescent="0.25">
      <c r="A123" s="95" t="s">
        <v>108</v>
      </c>
      <c r="B123" s="102">
        <v>190</v>
      </c>
      <c r="C123" s="102">
        <v>610</v>
      </c>
      <c r="D123" s="115">
        <v>-420</v>
      </c>
      <c r="E123" s="102">
        <v>99</v>
      </c>
      <c r="F123" s="102">
        <v>436</v>
      </c>
      <c r="G123" s="115">
        <v>-337</v>
      </c>
    </row>
    <row r="124" spans="1:7" ht="15.6" x14ac:dyDescent="0.25">
      <c r="A124" s="95" t="s">
        <v>351</v>
      </c>
      <c r="B124" s="102">
        <v>128</v>
      </c>
      <c r="C124" s="102">
        <v>217</v>
      </c>
      <c r="D124" s="115">
        <v>-89</v>
      </c>
      <c r="E124" s="102">
        <v>44</v>
      </c>
      <c r="F124" s="102">
        <v>117</v>
      </c>
      <c r="G124" s="115">
        <v>-73</v>
      </c>
    </row>
    <row r="125" spans="1:7" ht="15.6" x14ac:dyDescent="0.25">
      <c r="A125" s="95" t="s">
        <v>255</v>
      </c>
      <c r="B125" s="102">
        <v>81</v>
      </c>
      <c r="C125" s="102">
        <v>182</v>
      </c>
      <c r="D125" s="115">
        <v>-101</v>
      </c>
      <c r="E125" s="102">
        <v>65</v>
      </c>
      <c r="F125" s="102">
        <v>146</v>
      </c>
      <c r="G125" s="115">
        <v>-81</v>
      </c>
    </row>
    <row r="126" spans="1:7" ht="15.6" x14ac:dyDescent="0.25">
      <c r="A126" s="95" t="s">
        <v>185</v>
      </c>
      <c r="B126" s="102">
        <v>55</v>
      </c>
      <c r="C126" s="102">
        <v>74</v>
      </c>
      <c r="D126" s="115">
        <v>-19</v>
      </c>
      <c r="E126" s="102">
        <v>30</v>
      </c>
      <c r="F126" s="102">
        <v>46</v>
      </c>
      <c r="G126" s="115">
        <v>-16</v>
      </c>
    </row>
    <row r="127" spans="1:7" ht="15.6" x14ac:dyDescent="0.25">
      <c r="A127" s="95" t="s">
        <v>187</v>
      </c>
      <c r="B127" s="102">
        <v>40</v>
      </c>
      <c r="C127" s="102">
        <v>45</v>
      </c>
      <c r="D127" s="115">
        <v>-5</v>
      </c>
      <c r="E127" s="102">
        <v>24</v>
      </c>
      <c r="F127" s="102">
        <v>31</v>
      </c>
      <c r="G127" s="115">
        <v>-7</v>
      </c>
    </row>
    <row r="128" spans="1:7" ht="15.6" x14ac:dyDescent="0.25">
      <c r="A128" s="95" t="s">
        <v>186</v>
      </c>
      <c r="B128" s="102">
        <v>30</v>
      </c>
      <c r="C128" s="102">
        <v>113</v>
      </c>
      <c r="D128" s="115">
        <v>-83</v>
      </c>
      <c r="E128" s="102">
        <v>7</v>
      </c>
      <c r="F128" s="102">
        <v>81</v>
      </c>
      <c r="G128" s="115">
        <v>-74</v>
      </c>
    </row>
    <row r="129" spans="1:7" ht="15.6" x14ac:dyDescent="0.25">
      <c r="A129" s="95" t="s">
        <v>99</v>
      </c>
      <c r="B129" s="102">
        <v>26</v>
      </c>
      <c r="C129" s="102">
        <v>63</v>
      </c>
      <c r="D129" s="115">
        <v>-37</v>
      </c>
      <c r="E129" s="102">
        <v>8</v>
      </c>
      <c r="F129" s="102">
        <v>37</v>
      </c>
      <c r="G129" s="115">
        <v>-29</v>
      </c>
    </row>
    <row r="130" spans="1:7" ht="15.6" x14ac:dyDescent="0.25">
      <c r="A130" s="95" t="s">
        <v>131</v>
      </c>
      <c r="B130" s="102">
        <v>24</v>
      </c>
      <c r="C130" s="102">
        <v>132</v>
      </c>
      <c r="D130" s="115">
        <v>-108</v>
      </c>
      <c r="E130" s="102">
        <v>4</v>
      </c>
      <c r="F130" s="102">
        <v>85</v>
      </c>
      <c r="G130" s="115">
        <v>-81</v>
      </c>
    </row>
    <row r="131" spans="1:7" ht="15.6" x14ac:dyDescent="0.25">
      <c r="A131" s="95" t="s">
        <v>102</v>
      </c>
      <c r="B131" s="102">
        <v>21</v>
      </c>
      <c r="C131" s="102">
        <v>93</v>
      </c>
      <c r="D131" s="115">
        <v>-72</v>
      </c>
      <c r="E131" s="102">
        <v>2</v>
      </c>
      <c r="F131" s="102">
        <v>53</v>
      </c>
      <c r="G131" s="115">
        <v>-51</v>
      </c>
    </row>
    <row r="132" spans="1:7" ht="15.6" x14ac:dyDescent="0.25">
      <c r="A132" s="95" t="s">
        <v>244</v>
      </c>
      <c r="B132" s="102">
        <v>18</v>
      </c>
      <c r="C132" s="102">
        <v>119</v>
      </c>
      <c r="D132" s="115">
        <v>-101</v>
      </c>
      <c r="E132" s="102">
        <v>7</v>
      </c>
      <c r="F132" s="102">
        <v>93</v>
      </c>
      <c r="G132" s="115">
        <v>-86</v>
      </c>
    </row>
    <row r="133" spans="1:7" ht="31.2" x14ac:dyDescent="0.25">
      <c r="A133" s="95" t="s">
        <v>459</v>
      </c>
      <c r="B133" s="102">
        <v>18</v>
      </c>
      <c r="C133" s="102">
        <v>19</v>
      </c>
      <c r="D133" s="115">
        <v>-1</v>
      </c>
      <c r="E133" s="102">
        <v>13</v>
      </c>
      <c r="F133" s="102">
        <v>9</v>
      </c>
      <c r="G133" s="115">
        <v>4</v>
      </c>
    </row>
    <row r="134" spans="1:7" ht="15.6" x14ac:dyDescent="0.25">
      <c r="A134" s="95" t="s">
        <v>379</v>
      </c>
      <c r="B134" s="102">
        <v>17</v>
      </c>
      <c r="C134" s="102">
        <v>14</v>
      </c>
      <c r="D134" s="115">
        <v>3</v>
      </c>
      <c r="E134" s="102">
        <v>9</v>
      </c>
      <c r="F134" s="102">
        <v>10</v>
      </c>
      <c r="G134" s="115">
        <v>-1</v>
      </c>
    </row>
    <row r="135" spans="1:7" ht="31.2" x14ac:dyDescent="0.25">
      <c r="A135" s="95" t="s">
        <v>413</v>
      </c>
      <c r="B135" s="102">
        <v>17</v>
      </c>
      <c r="C135" s="102">
        <v>29</v>
      </c>
      <c r="D135" s="115">
        <v>-12</v>
      </c>
      <c r="E135" s="102">
        <v>12</v>
      </c>
      <c r="F135" s="102">
        <v>22</v>
      </c>
      <c r="G135" s="115">
        <v>-10</v>
      </c>
    </row>
    <row r="136" spans="1:7" ht="38.4" customHeight="1" x14ac:dyDescent="0.25">
      <c r="A136" s="404" t="s">
        <v>188</v>
      </c>
      <c r="B136" s="404"/>
      <c r="C136" s="404"/>
      <c r="D136" s="404"/>
      <c r="E136" s="404"/>
      <c r="F136" s="404"/>
      <c r="G136" s="404"/>
    </row>
    <row r="137" spans="1:7" ht="21" customHeight="1" x14ac:dyDescent="0.25">
      <c r="A137" s="95" t="s">
        <v>97</v>
      </c>
      <c r="B137" s="102">
        <v>574</v>
      </c>
      <c r="C137" s="102">
        <v>2961</v>
      </c>
      <c r="D137" s="115">
        <v>-2387</v>
      </c>
      <c r="E137" s="206">
        <v>270</v>
      </c>
      <c r="F137" s="102">
        <v>2299</v>
      </c>
      <c r="G137" s="137">
        <v>-2029</v>
      </c>
    </row>
    <row r="138" spans="1:7" ht="21" customHeight="1" x14ac:dyDescent="0.25">
      <c r="A138" s="95" t="s">
        <v>136</v>
      </c>
      <c r="B138" s="102">
        <v>119</v>
      </c>
      <c r="C138" s="102">
        <v>132</v>
      </c>
      <c r="D138" s="115">
        <v>-13</v>
      </c>
      <c r="E138" s="206">
        <v>15</v>
      </c>
      <c r="F138" s="102">
        <v>96</v>
      </c>
      <c r="G138" s="137">
        <v>-81</v>
      </c>
    </row>
    <row r="139" spans="1:7" ht="21" customHeight="1" x14ac:dyDescent="0.25">
      <c r="A139" s="95" t="s">
        <v>101</v>
      </c>
      <c r="B139" s="102">
        <v>87</v>
      </c>
      <c r="C139" s="102">
        <v>620</v>
      </c>
      <c r="D139" s="115">
        <v>-533</v>
      </c>
      <c r="E139" s="206">
        <v>18</v>
      </c>
      <c r="F139" s="102">
        <v>471</v>
      </c>
      <c r="G139" s="137">
        <v>-453</v>
      </c>
    </row>
    <row r="140" spans="1:7" ht="15.6" x14ac:dyDescent="0.25">
      <c r="A140" s="95" t="s">
        <v>109</v>
      </c>
      <c r="B140" s="102">
        <v>70</v>
      </c>
      <c r="C140" s="102">
        <v>246</v>
      </c>
      <c r="D140" s="115">
        <v>-176</v>
      </c>
      <c r="E140" s="206">
        <v>36</v>
      </c>
      <c r="F140" s="102">
        <v>178</v>
      </c>
      <c r="G140" s="137">
        <v>-142</v>
      </c>
    </row>
    <row r="141" spans="1:7" ht="21" customHeight="1" x14ac:dyDescent="0.25">
      <c r="A141" s="94" t="s">
        <v>112</v>
      </c>
      <c r="B141" s="102">
        <v>66</v>
      </c>
      <c r="C141" s="102">
        <v>316</v>
      </c>
      <c r="D141" s="115">
        <v>-250</v>
      </c>
      <c r="E141" s="206">
        <v>13</v>
      </c>
      <c r="F141" s="102">
        <v>211</v>
      </c>
      <c r="G141" s="137">
        <v>-198</v>
      </c>
    </row>
    <row r="142" spans="1:7" ht="21" customHeight="1" x14ac:dyDescent="0.25">
      <c r="A142" s="95" t="s">
        <v>123</v>
      </c>
      <c r="B142" s="102">
        <v>44</v>
      </c>
      <c r="C142" s="102">
        <v>166</v>
      </c>
      <c r="D142" s="115">
        <v>-122</v>
      </c>
      <c r="E142" s="206">
        <v>10</v>
      </c>
      <c r="F142" s="102">
        <v>121</v>
      </c>
      <c r="G142" s="137">
        <v>-111</v>
      </c>
    </row>
    <row r="143" spans="1:7" ht="21" customHeight="1" x14ac:dyDescent="0.25">
      <c r="A143" s="95" t="s">
        <v>117</v>
      </c>
      <c r="B143" s="102">
        <v>40</v>
      </c>
      <c r="C143" s="102">
        <v>263</v>
      </c>
      <c r="D143" s="115">
        <v>-223</v>
      </c>
      <c r="E143" s="206">
        <v>2</v>
      </c>
      <c r="F143" s="102">
        <v>184</v>
      </c>
      <c r="G143" s="137">
        <v>-182</v>
      </c>
    </row>
    <row r="144" spans="1:7" ht="21" customHeight="1" x14ac:dyDescent="0.25">
      <c r="A144" s="95" t="s">
        <v>129</v>
      </c>
      <c r="B144" s="102">
        <v>38</v>
      </c>
      <c r="C144" s="102">
        <v>101</v>
      </c>
      <c r="D144" s="115">
        <v>-63</v>
      </c>
      <c r="E144" s="206">
        <v>10</v>
      </c>
      <c r="F144" s="102">
        <v>71</v>
      </c>
      <c r="G144" s="137">
        <v>-61</v>
      </c>
    </row>
    <row r="145" spans="1:7" ht="21" customHeight="1" x14ac:dyDescent="0.25">
      <c r="A145" s="95" t="s">
        <v>135</v>
      </c>
      <c r="B145" s="102">
        <v>26</v>
      </c>
      <c r="C145" s="102">
        <v>39</v>
      </c>
      <c r="D145" s="115">
        <v>-13</v>
      </c>
      <c r="E145" s="206">
        <v>4</v>
      </c>
      <c r="F145" s="102">
        <v>25</v>
      </c>
      <c r="G145" s="137">
        <v>-21</v>
      </c>
    </row>
    <row r="146" spans="1:7" ht="21" customHeight="1" x14ac:dyDescent="0.25">
      <c r="A146" s="95" t="s">
        <v>116</v>
      </c>
      <c r="B146" s="102">
        <v>25</v>
      </c>
      <c r="C146" s="102">
        <v>72</v>
      </c>
      <c r="D146" s="115">
        <v>-47</v>
      </c>
      <c r="E146" s="206">
        <v>3</v>
      </c>
      <c r="F146" s="102">
        <v>53</v>
      </c>
      <c r="G146" s="137">
        <v>-50</v>
      </c>
    </row>
    <row r="147" spans="1:7" ht="31.2" customHeight="1" x14ac:dyDescent="0.25">
      <c r="A147" s="95" t="s">
        <v>139</v>
      </c>
      <c r="B147" s="102">
        <v>24</v>
      </c>
      <c r="C147" s="102">
        <v>108</v>
      </c>
      <c r="D147" s="115">
        <v>-84</v>
      </c>
      <c r="E147" s="206">
        <v>5</v>
      </c>
      <c r="F147" s="102">
        <v>83</v>
      </c>
      <c r="G147" s="137">
        <v>-78</v>
      </c>
    </row>
    <row r="148" spans="1:7" ht="47.4" customHeight="1" x14ac:dyDescent="0.25">
      <c r="A148" s="95" t="s">
        <v>125</v>
      </c>
      <c r="B148" s="102">
        <v>18</v>
      </c>
      <c r="C148" s="102">
        <v>33</v>
      </c>
      <c r="D148" s="115">
        <v>-15</v>
      </c>
      <c r="E148" s="206">
        <v>0</v>
      </c>
      <c r="F148" s="102">
        <v>22</v>
      </c>
      <c r="G148" s="137">
        <v>-22</v>
      </c>
    </row>
    <row r="149" spans="1:7" ht="21" customHeight="1" x14ac:dyDescent="0.25">
      <c r="A149" s="95" t="s">
        <v>211</v>
      </c>
      <c r="B149" s="102">
        <v>7</v>
      </c>
      <c r="C149" s="102">
        <v>40</v>
      </c>
      <c r="D149" s="115">
        <v>-33</v>
      </c>
      <c r="E149" s="206">
        <v>0</v>
      </c>
      <c r="F149" s="102">
        <v>30</v>
      </c>
      <c r="G149" s="137">
        <v>-30</v>
      </c>
    </row>
    <row r="150" spans="1:7" ht="21" customHeight="1" x14ac:dyDescent="0.25">
      <c r="A150" s="95" t="s">
        <v>246</v>
      </c>
      <c r="B150" s="102">
        <v>7</v>
      </c>
      <c r="C150" s="102">
        <v>115</v>
      </c>
      <c r="D150" s="115">
        <v>-108</v>
      </c>
      <c r="E150" s="206">
        <v>2</v>
      </c>
      <c r="F150" s="102">
        <v>91</v>
      </c>
      <c r="G150" s="137">
        <v>-89</v>
      </c>
    </row>
    <row r="151" spans="1:7" ht="21" customHeight="1" x14ac:dyDescent="0.25">
      <c r="A151" s="95" t="s">
        <v>414</v>
      </c>
      <c r="B151" s="102">
        <v>5</v>
      </c>
      <c r="C151" s="102">
        <v>6</v>
      </c>
      <c r="D151" s="115">
        <v>-1</v>
      </c>
      <c r="E151" s="206">
        <v>0</v>
      </c>
      <c r="F151" s="102">
        <v>1</v>
      </c>
      <c r="G151" s="137">
        <v>-1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</mergeCells>
  <printOptions horizontalCentered="1"/>
  <pageMargins left="0" right="0" top="0.19685039370078741" bottom="3.937007874015748E-2" header="0.15748031496062992" footer="0.35433070866141736"/>
  <pageSetup paperSize="9" scale="9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90" zoomScaleNormal="75" zoomScaleSheetLayoutView="90" workbookViewId="0">
      <selection activeCell="B5" sqref="B5:G26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395" t="s">
        <v>74</v>
      </c>
      <c r="B1" s="395"/>
      <c r="C1" s="395"/>
      <c r="D1" s="395"/>
      <c r="E1" s="395"/>
      <c r="F1" s="395"/>
      <c r="G1" s="395"/>
      <c r="I1" s="39"/>
    </row>
    <row r="2" spans="1:33" s="2" customFormat="1" ht="22.5" customHeight="1" x14ac:dyDescent="0.35">
      <c r="A2" s="407" t="s">
        <v>75</v>
      </c>
      <c r="B2" s="407"/>
      <c r="C2" s="407"/>
      <c r="D2" s="407"/>
      <c r="E2" s="407"/>
      <c r="F2" s="407"/>
      <c r="G2" s="407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447</v>
      </c>
      <c r="C4" s="106" t="s">
        <v>449</v>
      </c>
      <c r="D4" s="64" t="s">
        <v>46</v>
      </c>
      <c r="E4" s="109" t="s">
        <v>448</v>
      </c>
      <c r="F4" s="109" t="s">
        <v>450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31074</v>
      </c>
      <c r="C5" s="42">
        <v>35826</v>
      </c>
      <c r="D5" s="118">
        <v>115.3</v>
      </c>
      <c r="E5" s="116">
        <v>22796</v>
      </c>
      <c r="F5" s="42">
        <v>25220</v>
      </c>
      <c r="G5" s="118">
        <v>110.6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v>29408</v>
      </c>
      <c r="C6" s="46">
        <v>32938</v>
      </c>
      <c r="D6" s="118">
        <v>112</v>
      </c>
      <c r="E6" s="46">
        <v>21780</v>
      </c>
      <c r="F6" s="46">
        <v>23456</v>
      </c>
      <c r="G6" s="118">
        <v>107.7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11793</v>
      </c>
      <c r="C8" s="16">
        <v>10878</v>
      </c>
      <c r="D8" s="119">
        <v>92.2</v>
      </c>
      <c r="E8" s="117">
        <v>8854</v>
      </c>
      <c r="F8" s="16">
        <v>8091</v>
      </c>
      <c r="G8" s="118">
        <v>91.4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148</v>
      </c>
      <c r="C9" s="16">
        <v>165</v>
      </c>
      <c r="D9" s="119">
        <v>111.5</v>
      </c>
      <c r="E9" s="117">
        <v>112</v>
      </c>
      <c r="F9" s="16">
        <v>127</v>
      </c>
      <c r="G9" s="118">
        <v>113.4</v>
      </c>
      <c r="I9" s="54"/>
      <c r="J9" s="48"/>
    </row>
    <row r="10" spans="1:33" s="22" customFormat="1" ht="28.5" customHeight="1" x14ac:dyDescent="0.35">
      <c r="A10" s="14" t="s">
        <v>16</v>
      </c>
      <c r="B10" s="53">
        <v>4471</v>
      </c>
      <c r="C10" s="16">
        <v>4626</v>
      </c>
      <c r="D10" s="119">
        <v>103.5</v>
      </c>
      <c r="E10" s="117">
        <v>3338</v>
      </c>
      <c r="F10" s="16">
        <v>3200</v>
      </c>
      <c r="G10" s="118">
        <v>95.9</v>
      </c>
      <c r="I10" s="54"/>
      <c r="J10" s="48"/>
      <c r="K10" s="19"/>
    </row>
    <row r="11" spans="1:33" ht="42" customHeight="1" x14ac:dyDescent="0.35">
      <c r="A11" s="14" t="s">
        <v>17</v>
      </c>
      <c r="B11" s="53">
        <v>385</v>
      </c>
      <c r="C11" s="16">
        <v>365</v>
      </c>
      <c r="D11" s="119">
        <v>94.8</v>
      </c>
      <c r="E11" s="117">
        <v>275</v>
      </c>
      <c r="F11" s="16">
        <v>256</v>
      </c>
      <c r="G11" s="118">
        <v>93.1</v>
      </c>
      <c r="I11" s="54"/>
      <c r="J11" s="48"/>
    </row>
    <row r="12" spans="1:33" ht="42" customHeight="1" x14ac:dyDescent="0.35">
      <c r="A12" s="14" t="s">
        <v>18</v>
      </c>
      <c r="B12" s="53">
        <v>134</v>
      </c>
      <c r="C12" s="16">
        <v>185</v>
      </c>
      <c r="D12" s="119">
        <v>138.1</v>
      </c>
      <c r="E12" s="117">
        <v>99</v>
      </c>
      <c r="F12" s="16">
        <v>123</v>
      </c>
      <c r="G12" s="118">
        <v>124.2</v>
      </c>
      <c r="I12" s="54"/>
      <c r="J12" s="48"/>
    </row>
    <row r="13" spans="1:33" ht="30.75" customHeight="1" x14ac:dyDescent="0.35">
      <c r="A13" s="14" t="s">
        <v>19</v>
      </c>
      <c r="B13" s="53">
        <v>1161</v>
      </c>
      <c r="C13" s="16">
        <v>1095</v>
      </c>
      <c r="D13" s="119">
        <v>94.3</v>
      </c>
      <c r="E13" s="117">
        <v>744</v>
      </c>
      <c r="F13" s="16">
        <v>703</v>
      </c>
      <c r="G13" s="118">
        <v>94.5</v>
      </c>
      <c r="I13" s="54"/>
      <c r="J13" s="48"/>
    </row>
    <row r="14" spans="1:33" ht="41.25" customHeight="1" x14ac:dyDescent="0.35">
      <c r="A14" s="14" t="s">
        <v>20</v>
      </c>
      <c r="B14" s="53">
        <v>3367</v>
      </c>
      <c r="C14" s="16">
        <v>4300</v>
      </c>
      <c r="D14" s="119">
        <v>127.7</v>
      </c>
      <c r="E14" s="117">
        <v>2493</v>
      </c>
      <c r="F14" s="16">
        <v>2884</v>
      </c>
      <c r="G14" s="118">
        <v>115.7</v>
      </c>
      <c r="I14" s="54"/>
      <c r="J14" s="48"/>
    </row>
    <row r="15" spans="1:33" ht="41.25" customHeight="1" x14ac:dyDescent="0.35">
      <c r="A15" s="14" t="s">
        <v>21</v>
      </c>
      <c r="B15" s="53">
        <v>1380</v>
      </c>
      <c r="C15" s="16">
        <v>1761</v>
      </c>
      <c r="D15" s="119">
        <v>127.6</v>
      </c>
      <c r="E15" s="117">
        <v>1027</v>
      </c>
      <c r="F15" s="16">
        <v>1297</v>
      </c>
      <c r="G15" s="118">
        <v>126.3</v>
      </c>
      <c r="I15" s="54"/>
      <c r="J15" s="48"/>
    </row>
    <row r="16" spans="1:33" ht="41.25" customHeight="1" x14ac:dyDescent="0.35">
      <c r="A16" s="14" t="s">
        <v>22</v>
      </c>
      <c r="B16" s="53">
        <v>303</v>
      </c>
      <c r="C16" s="16">
        <v>630</v>
      </c>
      <c r="D16" s="119">
        <v>207.9</v>
      </c>
      <c r="E16" s="117">
        <v>220</v>
      </c>
      <c r="F16" s="16">
        <v>388</v>
      </c>
      <c r="G16" s="118">
        <v>176.4</v>
      </c>
      <c r="I16" s="54"/>
      <c r="J16" s="48"/>
    </row>
    <row r="17" spans="1:10" ht="28.5" customHeight="1" x14ac:dyDescent="0.35">
      <c r="A17" s="14" t="s">
        <v>23</v>
      </c>
      <c r="B17" s="53">
        <v>179</v>
      </c>
      <c r="C17" s="16">
        <v>253</v>
      </c>
      <c r="D17" s="119">
        <v>141.30000000000001</v>
      </c>
      <c r="E17" s="117">
        <v>129</v>
      </c>
      <c r="F17" s="16">
        <v>165</v>
      </c>
      <c r="G17" s="118">
        <v>127.9</v>
      </c>
      <c r="I17" s="54"/>
      <c r="J17" s="48"/>
    </row>
    <row r="18" spans="1:10" ht="30.75" customHeight="1" x14ac:dyDescent="0.35">
      <c r="A18" s="14" t="s">
        <v>24</v>
      </c>
      <c r="B18" s="53">
        <v>275</v>
      </c>
      <c r="C18" s="16">
        <v>354</v>
      </c>
      <c r="D18" s="119">
        <v>128.69999999999999</v>
      </c>
      <c r="E18" s="117">
        <v>178</v>
      </c>
      <c r="F18" s="16">
        <v>247</v>
      </c>
      <c r="G18" s="118">
        <v>138.80000000000001</v>
      </c>
      <c r="I18" s="54"/>
      <c r="J18" s="48"/>
    </row>
    <row r="19" spans="1:10" ht="30.75" customHeight="1" x14ac:dyDescent="0.35">
      <c r="A19" s="14" t="s">
        <v>25</v>
      </c>
      <c r="B19" s="53">
        <v>130</v>
      </c>
      <c r="C19" s="16">
        <v>176</v>
      </c>
      <c r="D19" s="119">
        <v>135.4</v>
      </c>
      <c r="E19" s="117">
        <v>90</v>
      </c>
      <c r="F19" s="16">
        <v>111</v>
      </c>
      <c r="G19" s="118">
        <v>123.3</v>
      </c>
      <c r="I19" s="54"/>
      <c r="J19" s="48"/>
    </row>
    <row r="20" spans="1:10" ht="39" customHeight="1" x14ac:dyDescent="0.35">
      <c r="A20" s="14" t="s">
        <v>26</v>
      </c>
      <c r="B20" s="53">
        <v>341</v>
      </c>
      <c r="C20" s="16">
        <v>467</v>
      </c>
      <c r="D20" s="119">
        <v>137</v>
      </c>
      <c r="E20" s="117">
        <v>230</v>
      </c>
      <c r="F20" s="16">
        <v>311</v>
      </c>
      <c r="G20" s="118">
        <v>135.19999999999999</v>
      </c>
      <c r="I20" s="54"/>
      <c r="J20" s="48"/>
    </row>
    <row r="21" spans="1:10" ht="39.75" customHeight="1" x14ac:dyDescent="0.35">
      <c r="A21" s="14" t="s">
        <v>27</v>
      </c>
      <c r="B21" s="53">
        <v>496</v>
      </c>
      <c r="C21" s="16">
        <v>580</v>
      </c>
      <c r="D21" s="119">
        <v>116.9</v>
      </c>
      <c r="E21" s="117">
        <v>387</v>
      </c>
      <c r="F21" s="16">
        <v>353</v>
      </c>
      <c r="G21" s="118">
        <v>91.2</v>
      </c>
      <c r="I21" s="54"/>
      <c r="J21" s="48"/>
    </row>
    <row r="22" spans="1:10" ht="44.25" customHeight="1" x14ac:dyDescent="0.35">
      <c r="A22" s="14" t="s">
        <v>28</v>
      </c>
      <c r="B22" s="53">
        <v>3081</v>
      </c>
      <c r="C22" s="16">
        <v>4819</v>
      </c>
      <c r="D22" s="119">
        <v>156.4</v>
      </c>
      <c r="E22" s="117">
        <v>2345</v>
      </c>
      <c r="F22" s="16">
        <v>3666</v>
      </c>
      <c r="G22" s="118">
        <v>156.30000000000001</v>
      </c>
      <c r="I22" s="54"/>
      <c r="J22" s="48"/>
    </row>
    <row r="23" spans="1:10" ht="31.5" customHeight="1" x14ac:dyDescent="0.35">
      <c r="A23" s="14" t="s">
        <v>29</v>
      </c>
      <c r="B23" s="53">
        <v>530</v>
      </c>
      <c r="C23" s="16">
        <v>589</v>
      </c>
      <c r="D23" s="119">
        <v>111.1</v>
      </c>
      <c r="E23" s="117">
        <v>388</v>
      </c>
      <c r="F23" s="16">
        <v>427</v>
      </c>
      <c r="G23" s="118">
        <v>110.1</v>
      </c>
      <c r="I23" s="54"/>
      <c r="J23" s="48"/>
    </row>
    <row r="24" spans="1:10" ht="42" customHeight="1" x14ac:dyDescent="0.35">
      <c r="A24" s="14" t="s">
        <v>30</v>
      </c>
      <c r="B24" s="53">
        <v>1007</v>
      </c>
      <c r="C24" s="16">
        <v>1365</v>
      </c>
      <c r="D24" s="119">
        <v>135.6</v>
      </c>
      <c r="E24" s="117">
        <v>720</v>
      </c>
      <c r="F24" s="16">
        <v>884</v>
      </c>
      <c r="G24" s="118">
        <v>122.8</v>
      </c>
      <c r="I24" s="54"/>
      <c r="J24" s="48"/>
    </row>
    <row r="25" spans="1:10" ht="42" customHeight="1" x14ac:dyDescent="0.35">
      <c r="A25" s="14" t="s">
        <v>31</v>
      </c>
      <c r="B25" s="53">
        <v>53</v>
      </c>
      <c r="C25" s="16">
        <v>83</v>
      </c>
      <c r="D25" s="119">
        <v>156.6</v>
      </c>
      <c r="E25" s="117">
        <v>36</v>
      </c>
      <c r="F25" s="16">
        <v>53</v>
      </c>
      <c r="G25" s="118">
        <v>147.19999999999999</v>
      </c>
      <c r="I25" s="54"/>
      <c r="J25" s="48"/>
    </row>
    <row r="26" spans="1:10" ht="29.25" customHeight="1" x14ac:dyDescent="0.35">
      <c r="A26" s="14" t="s">
        <v>32</v>
      </c>
      <c r="B26" s="53">
        <v>174</v>
      </c>
      <c r="C26" s="16">
        <v>247</v>
      </c>
      <c r="D26" s="119">
        <v>142</v>
      </c>
      <c r="E26" s="117">
        <v>115</v>
      </c>
      <c r="F26" s="16">
        <v>170</v>
      </c>
      <c r="G26" s="118">
        <v>147.80000000000001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2021-04-14T13:19:21Z</cp:lastPrinted>
  <dcterms:created xsi:type="dcterms:W3CDTF">2020-12-10T10:35:03Z</dcterms:created>
  <dcterms:modified xsi:type="dcterms:W3CDTF">2021-04-14T13:20:16Z</dcterms:modified>
</cp:coreProperties>
</file>