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'!$A$1:$G$26</definedName>
    <definedName name="_xlnm.Print_Area" localSheetId="0">'1'!$A$1:$G$24</definedName>
    <definedName name="_xlnm.Print_Area" localSheetId="9">'10'!$A$1:$D$14</definedName>
    <definedName name="_xlnm.Print_Area" localSheetId="1">'2'!$A$1:$G$14</definedName>
    <definedName name="_xlnm.Print_Area" localSheetId="2">'3 '!$A$1:$G$57</definedName>
    <definedName name="_xlnm.Print_Area" localSheetId="3">'4 '!$A$1:$F$165</definedName>
    <definedName name="_xlnm.Print_Area" localSheetId="7">'8 '!$A$1:$G$14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<sst xmlns="http://schemas.openxmlformats.org/spreadsheetml/2006/main" count="531" uniqueCount="301">
  <si>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</si>
  <si>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</si>
  <si>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</si>
  <si>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</si>
  <si>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</si>
  <si>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</si>
  <si>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</si>
  <si>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</si>
  <si>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</si>
  <si>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</si>
  <si>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</si>
  <si>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</si>
  <si>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</si>
  <si>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</si>
  <si>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</si>
  <si>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</si>
  <si>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</si>
  <si>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</si>
  <si>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</si>
  <si>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</si>
  <si>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</si>
  <si>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</si>
  <si>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</si>
  <si>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</si>
  <si>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</si>
  <si>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</si>
  <si>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</si>
  <si>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</si>
  <si>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</si>
  <si>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</si>
  <si>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</si>
  <si>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</si>
  <si>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</si>
  <si>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</si>
  <si>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</si>
  <si>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</si>
  <si>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</si>
  <si>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</si>
  <si>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</si>
  <si>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</si>
  <si>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</si>
  <si>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</si>
  <si>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</si>
  <si>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</si>
  <si>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</si>
  <si>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</si>
  <si>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</si>
  <si>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</si>
  <si>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</si>
  <si>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</si>
  <si>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</si>
  <si>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птахівник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</si>
  <si>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</si>
  <si>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</si>
  <si>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</si>
  <si>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</si>
  <si>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</si>
  <si>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</si>
  <si>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</si>
  <si>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Вінницькій обласній службі зайнятості</t>
  </si>
  <si>
    <t>агроном</t>
  </si>
  <si>
    <t>представник торговельний</t>
  </si>
  <si>
    <t>експедитор</t>
  </si>
  <si>
    <t>оператор з обробки інформації та програмного забезпечення</t>
  </si>
  <si>
    <t>охоронник</t>
  </si>
  <si>
    <t>бармен</t>
  </si>
  <si>
    <t>стрілець</t>
  </si>
  <si>
    <t>кухар</t>
  </si>
  <si>
    <t>офіціант</t>
  </si>
  <si>
    <t>продавець-консультант</t>
  </si>
  <si>
    <t>водій тролейбуса</t>
  </si>
  <si>
    <t>укладальник-пакувальник</t>
  </si>
  <si>
    <t>комірник</t>
  </si>
  <si>
    <t>вантажник</t>
  </si>
  <si>
    <t>підсобний робітник</t>
  </si>
  <si>
    <t>дояр</t>
  </si>
  <si>
    <t>секретар керівника (організації, підприємства, установи)</t>
  </si>
  <si>
    <t>оператор машинного доїння</t>
  </si>
  <si>
    <t>моторист-мастильник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</si>
  <si>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</si>
  <si>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</si>
  <si>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інженер-будівельник</t>
  </si>
  <si>
    <t>робітник з комплексного обслуговування сільськогосподарського виробництва</t>
  </si>
  <si>
    <t>в'язальник схемних джгутів, кабелів та шнурів</t>
  </si>
  <si>
    <t>листоноша (поштар)</t>
  </si>
  <si>
    <t>слюсар-сантехнік</t>
  </si>
  <si>
    <t>кухонний робітник</t>
  </si>
  <si>
    <t>маляр</t>
  </si>
  <si>
    <t>інспектор</t>
  </si>
  <si>
    <t>електрик дільниці</t>
  </si>
  <si>
    <t>бетоняр</t>
  </si>
  <si>
    <t>фахівець</t>
  </si>
  <si>
    <t>водій навантажувача</t>
  </si>
  <si>
    <t>головний бухгалтер</t>
  </si>
  <si>
    <t>оператор відеозапису</t>
  </si>
  <si>
    <t>касир торговельного залу</t>
  </si>
  <si>
    <t>спеціаліст державної служби</t>
  </si>
  <si>
    <t>молодша медична сестра (санітарка, санітарка-прибиральниця, санітарка-буфетниця та ін.)</t>
  </si>
  <si>
    <t>економіст</t>
  </si>
  <si>
    <t>робітник фермерського господарства</t>
  </si>
  <si>
    <t>завідувач складу</t>
  </si>
  <si>
    <t>токар</t>
  </si>
  <si>
    <t>слюсар з контрольно-вимірювальних приладів та автоматики (електромеханіка)</t>
  </si>
  <si>
    <t>робітник на лісокультурних (лісогосподарських) роботах</t>
  </si>
  <si>
    <t>сторож</t>
  </si>
  <si>
    <t>сестра медична</t>
  </si>
  <si>
    <t>дорожній робітник.</t>
  </si>
  <si>
    <t>монтер колії</t>
  </si>
  <si>
    <t>електромонтер з ремонту та обслуговування електроустаткування</t>
  </si>
  <si>
    <t>електрогазозварник</t>
  </si>
  <si>
    <t>прибиральник службових приміщень</t>
  </si>
  <si>
    <t>швачка</t>
  </si>
  <si>
    <t>бухгалтер</t>
  </si>
  <si>
    <t>продавець продовольчих та непродовольчих товарів</t>
  </si>
  <si>
    <t>слюсар-ремонтник</t>
  </si>
  <si>
    <t>тракторист</t>
  </si>
  <si>
    <t>водій автотранспортних засобів</t>
  </si>
  <si>
    <t>тракторист-машиніст сільськогосподарського (лісогосподарського) виробництва</t>
  </si>
  <si>
    <t>заступник директора</t>
  </si>
  <si>
    <t>перукар (перукар - модельєр)</t>
  </si>
  <si>
    <t>робітник з догляду за тваринами</t>
  </si>
  <si>
    <t>бригадир на дільницях основного виробництва (інші сільськогосподарські робітники та рибалки)</t>
  </si>
  <si>
    <t>зварник</t>
  </si>
  <si>
    <t>вагар</t>
  </si>
  <si>
    <t>мийник посуду</t>
  </si>
  <si>
    <t>приймальник товарів</t>
  </si>
  <si>
    <t>садчик</t>
  </si>
  <si>
    <t>обліковець</t>
  </si>
  <si>
    <t>слюсар з механоскладальних робіт</t>
  </si>
  <si>
    <t>менеджер із збуту</t>
  </si>
  <si>
    <t>майстер</t>
  </si>
  <si>
    <t>головний інженер</t>
  </si>
  <si>
    <t>завідувач господарства</t>
  </si>
  <si>
    <t>майстер з ремонту</t>
  </si>
  <si>
    <t>директор (начальник, інший керівник) підприємства</t>
  </si>
  <si>
    <t>начальник відділу</t>
  </si>
  <si>
    <t>майстер зміни</t>
  </si>
  <si>
    <t>заступник начальника відділу</t>
  </si>
  <si>
    <t>менеджер з постачання</t>
  </si>
  <si>
    <t>інженер</t>
  </si>
  <si>
    <t>інженер з охорони праці</t>
  </si>
  <si>
    <t>лікар загальної практики-сімейний лікар</t>
  </si>
  <si>
    <t>юрист</t>
  </si>
  <si>
    <t>вчитель загальноосвітнього навчального закладу</t>
  </si>
  <si>
    <t>бухгалтер (з дипломом магістра)</t>
  </si>
  <si>
    <t>інженер-механік груповий</t>
  </si>
  <si>
    <t>лаборант (освіта)</t>
  </si>
  <si>
    <t>механік</t>
  </si>
  <si>
    <t>мерчендайзер</t>
  </si>
  <si>
    <t>інспектор з кадрів</t>
  </si>
  <si>
    <t>фельдшер з медицини невідкладних станів</t>
  </si>
  <si>
    <t>вихователь</t>
  </si>
  <si>
    <t>диспетчер</t>
  </si>
  <si>
    <t>технік-будівельник</t>
  </si>
  <si>
    <t>адміністратор</t>
  </si>
  <si>
    <t>оператор комп'ютерного набору</t>
  </si>
  <si>
    <t>оператор поштового зв'язку</t>
  </si>
  <si>
    <t>діловод</t>
  </si>
  <si>
    <t>секретар</t>
  </si>
  <si>
    <t>касир (на підприємстві, в установі, організації)</t>
  </si>
  <si>
    <t>секретар-друкарка</t>
  </si>
  <si>
    <t>помічник вихователя</t>
  </si>
  <si>
    <t>соціальний робітник</t>
  </si>
  <si>
    <t>молодша медична сестра з догляду за хворими</t>
  </si>
  <si>
    <t>провідник пасажирського вагона</t>
  </si>
  <si>
    <t>овочівник</t>
  </si>
  <si>
    <t>оператор інкубаторно-птахівничої станції</t>
  </si>
  <si>
    <t>робітник зеленого будівництва</t>
  </si>
  <si>
    <t>тваринник</t>
  </si>
  <si>
    <t>бджоляр</t>
  </si>
  <si>
    <t>лісоруб</t>
  </si>
  <si>
    <t>садівник</t>
  </si>
  <si>
    <t>штукатур</t>
  </si>
  <si>
    <t>столяр</t>
  </si>
  <si>
    <t>муляр</t>
  </si>
  <si>
    <t>оператор котельні</t>
  </si>
  <si>
    <t>апаратник оброблення зерна</t>
  </si>
  <si>
    <t>робітник з благоустрою</t>
  </si>
  <si>
    <t>двірник</t>
  </si>
  <si>
    <t>прибиральник виробничих приміщень</t>
  </si>
  <si>
    <t>прибиральник територій</t>
  </si>
  <si>
    <t>монтажник</t>
  </si>
  <si>
    <t>укладальник хлібобулочних виробів</t>
  </si>
  <si>
    <t>готувач сировини</t>
  </si>
  <si>
    <t>садовод</t>
  </si>
  <si>
    <t>монтажник електричних підйомників (ліфтів)</t>
  </si>
  <si>
    <t>сортувальник у виробництві харчової продукції (плоди, овочі та подібні продукти)</t>
  </si>
  <si>
    <t>рибалка прибережного лову</t>
  </si>
  <si>
    <t>головний енергетик</t>
  </si>
  <si>
    <t>випалювач деревного вугілля</t>
  </si>
  <si>
    <t>кондитер</t>
  </si>
  <si>
    <t>вожатий</t>
  </si>
  <si>
    <t>фельдшер</t>
  </si>
  <si>
    <t>інженер-конструктор (механіка)</t>
  </si>
  <si>
    <t>інспектор воєнізованої охорони</t>
  </si>
  <si>
    <t>технік-землевпорядник</t>
  </si>
  <si>
    <t>монтажник систем утеплення будівель</t>
  </si>
  <si>
    <t>машиніст навантажувальної машини</t>
  </si>
  <si>
    <t>менеджер (управитель) із збуту</t>
  </si>
  <si>
    <t>менеджер</t>
  </si>
  <si>
    <t>керівник гуртка</t>
  </si>
  <si>
    <t>лікар ветеринарної медицини</t>
  </si>
  <si>
    <t>фармацевт</t>
  </si>
  <si>
    <t>контролер на контрольно-пропускному пункті</t>
  </si>
  <si>
    <t>машиніст (кочегар) котельної</t>
  </si>
  <si>
    <t>лаборант хімічного аналізу</t>
  </si>
  <si>
    <t>автоматник</t>
  </si>
  <si>
    <t>інженер з комплектування устаткування й матеріалів</t>
  </si>
  <si>
    <t>машиніст тепловоза</t>
  </si>
  <si>
    <t>продавець продовольчих товарів</t>
  </si>
  <si>
    <t>керуючий магазином</t>
  </si>
  <si>
    <t>викладач вищого навчального закладу</t>
  </si>
  <si>
    <t>робітник з комплексного обслуговування й ремонту будинків</t>
  </si>
  <si>
    <t>машиніст екскаватора</t>
  </si>
  <si>
    <t>мийник-прибиральник рухомого складу</t>
  </si>
  <si>
    <t>агент торговельний</t>
  </si>
  <si>
    <t>керуючий фермою</t>
  </si>
  <si>
    <t>машиніст холодильних установок</t>
  </si>
  <si>
    <t>водій трамвая</t>
  </si>
  <si>
    <t>начальник відділення (пенітенціарна система)</t>
  </si>
  <si>
    <t>педикюрник</t>
  </si>
  <si>
    <t>менеджер із надання кредитів</t>
  </si>
  <si>
    <t>інженер-конструктор</t>
  </si>
  <si>
    <t>інженер з технічного нагляду (будівництво)</t>
  </si>
  <si>
    <t>касир багажний</t>
  </si>
  <si>
    <t>молодший інспектор (поліція)</t>
  </si>
  <si>
    <t>манікюрник</t>
  </si>
  <si>
    <t>оператор птахофабрик та механізованих ферм</t>
  </si>
  <si>
    <t>слюсар з контрольно-вимірювальних приладів та автоматики (електроніка)</t>
  </si>
  <si>
    <t>опалювач</t>
  </si>
  <si>
    <t>пекар</t>
  </si>
  <si>
    <t>гардеробник</t>
  </si>
  <si>
    <t>знімач-укладальник у виробництві стінових та в'яжучих матеріалів</t>
  </si>
  <si>
    <t>складач поїздів</t>
  </si>
  <si>
    <t>електромонтер з випробувань та вимірювань</t>
  </si>
  <si>
    <t>садчик у печі та на тунельні вагони</t>
  </si>
  <si>
    <t>налагоджувальник будівельних машин</t>
  </si>
  <si>
    <t>машиніст бульдозера (будівельні роботи)</t>
  </si>
  <si>
    <t>спеціаліст-бухгалтер</t>
  </si>
  <si>
    <t>електромеханік</t>
  </si>
  <si>
    <t>експедитор транспортний</t>
  </si>
  <si>
    <t>кошторисник</t>
  </si>
  <si>
    <t>виробник харчових напівфабрикатів</t>
  </si>
  <si>
    <t>електромонтажник з кабельних мереж</t>
  </si>
  <si>
    <t>вантажник біовідходів</t>
  </si>
  <si>
    <t>Станом на 01.12.2018 р.</t>
  </si>
  <si>
    <t>січень-листопад 2018 р.</t>
  </si>
  <si>
    <t xml:space="preserve"> січень-листопад 2018 р.</t>
  </si>
  <si>
    <t>січень-листопад 2017 р.</t>
  </si>
  <si>
    <t>Станом на 01.12.2017 р.</t>
  </si>
  <si>
    <t>січень-листопад        2017 р.</t>
  </si>
  <si>
    <t>січень-листопад     2018 р.</t>
  </si>
  <si>
    <t>Кількість вакансій та чисельність безробітних                                                  станом на 1 грудня 2018 року</t>
  </si>
  <si>
    <t>Кількість вакансій та чисельність безробітних за професіними групами                                   станом на 1 грудня 2018 року</t>
  </si>
  <si>
    <t>січень-листопад   2017 р.</t>
  </si>
  <si>
    <t xml:space="preserve">Професії, по яких кількість  вакансій є найбільшою                                    у січні-листопаді 2018 року </t>
  </si>
  <si>
    <t>Станом на 01.12.2018 року</t>
  </si>
  <si>
    <t>Професії, по яких кількість  вакансій є найбільшою                                           у січні-листопаді 2018 року</t>
  </si>
  <si>
    <t>менеджер з персоналу</t>
  </si>
  <si>
    <t>юрисконсульт</t>
  </si>
  <si>
    <t>вхователь дошкільного навчального закладу</t>
  </si>
  <si>
    <t>друкарка</t>
  </si>
  <si>
    <t>офісний службовець (друкування)</t>
  </si>
  <si>
    <t>друкарка редакції</t>
  </si>
  <si>
    <t>оператор комп'ютерної верстки</t>
  </si>
  <si>
    <t>оператор копіювальних та розмножувальних машин</t>
  </si>
  <si>
    <t>оператор інформаційно-комунікаційних мереж</t>
  </si>
  <si>
    <t>гідрометеоспостерігач</t>
  </si>
  <si>
    <t>оператор з уведення даних в ЕОМ (ОМ)</t>
  </si>
  <si>
    <t>диспетчер факультету</t>
  </si>
  <si>
    <t>секретар навчальної частини (диспетчер)</t>
  </si>
  <si>
    <t>калькулятор</t>
  </si>
  <si>
    <t>знімач-укладальник заготовок, маси та готових виробів</t>
  </si>
  <si>
    <t>оператор плазмохімічних процесів</t>
  </si>
  <si>
    <t>електромонтер оперативно-виїзної бригади</t>
  </si>
  <si>
    <t>виконавець робіт</t>
  </si>
  <si>
    <t>трубопровідник лінійний</t>
  </si>
  <si>
    <t>шліфувальник</t>
  </si>
  <si>
    <t>директор комерційний</t>
  </si>
  <si>
    <t>Професії, по яких середній розмір запропонованої  заробітної  плати є найбільшим, станом на 01.12.2018 року</t>
  </si>
  <si>
    <t>помічник судді</t>
  </si>
  <si>
    <t>помічник дільничного офіцера поліції</t>
  </si>
  <si>
    <t>поліцейський (інспектор) поліції особливого призначення</t>
  </si>
  <si>
    <t xml:space="preserve">менеджер </t>
  </si>
  <si>
    <t>поліцейський (інспектор) патрульної служби</t>
  </si>
  <si>
    <t>поліцейський (за спеціалізаціями)</t>
  </si>
  <si>
    <t>помічник чергового</t>
  </si>
  <si>
    <t>інженер з програмного забезпечення комп'ютерів</t>
  </si>
  <si>
    <t>лікар-уролог</t>
  </si>
  <si>
    <t>лікар-ендокринолог</t>
  </si>
  <si>
    <t>електрик цеху</t>
  </si>
  <si>
    <t>тальман</t>
  </si>
  <si>
    <t>касир-операціоніст</t>
  </si>
  <si>
    <t>поліцейський оліції особливого призначення</t>
  </si>
  <si>
    <t>поліцейський патрульної служби</t>
  </si>
  <si>
    <t>молодший інспектор (органи внутрішніх справ)</t>
  </si>
  <si>
    <t>столяр будівельний</t>
  </si>
  <si>
    <t>тістороб</t>
  </si>
  <si>
    <t>верстатник деревообробних верстатів</t>
  </si>
  <si>
    <t>землероб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</si>
  <si>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01.12.2018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</si>
</sst>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[$-422]d\ mmmm\ yyyy&quot; р.&quot;"/>
    <numFmt numFmtId="191" formatCode="0.00000"/>
    <numFmt numFmtId="192" formatCode="0.0000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500">
      <alignment/>
      <protection/>
    </xf>
    <xf numFmtId="0" fontId="8" fillId="0" borderId="0" xfId="521" applyFont="1" applyFill="1">
      <alignment/>
      <protection/>
    </xf>
    <xf numFmtId="0" fontId="45" fillId="0" borderId="0" xfId="521" applyFont="1" applyFill="1" applyBorder="1" applyAlignment="1">
      <alignment horizontal="center"/>
      <protection/>
    </xf>
    <xf numFmtId="0" fontId="45" fillId="0" borderId="0" xfId="521" applyFont="1" applyFill="1">
      <alignment/>
      <protection/>
    </xf>
    <xf numFmtId="0" fontId="45" fillId="0" borderId="0" xfId="52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7" fillId="0" borderId="0" xfId="521" applyFont="1" applyFill="1" applyAlignment="1">
      <alignment wrapText="1"/>
      <protection/>
    </xf>
    <xf numFmtId="181" fontId="7" fillId="0" borderId="0" xfId="521" applyNumberFormat="1" applyFont="1" applyFill="1">
      <alignment/>
      <protection/>
    </xf>
    <xf numFmtId="181" fontId="8" fillId="0" borderId="3" xfId="521" applyNumberFormat="1" applyFont="1" applyFill="1" applyBorder="1" applyAlignment="1">
      <alignment horizontal="center" vertical="center" wrapText="1"/>
      <protection/>
    </xf>
    <xf numFmtId="3" fontId="8" fillId="17" borderId="3" xfId="521" applyNumberFormat="1" applyFont="1" applyFill="1" applyBorder="1" applyAlignment="1">
      <alignment horizontal="center" vertical="center"/>
      <protection/>
    </xf>
    <xf numFmtId="3" fontId="68" fillId="17" borderId="3" xfId="521" applyNumberFormat="1" applyFont="1" applyFill="1" applyBorder="1" applyAlignment="1">
      <alignment horizontal="center" vertical="center"/>
      <protection/>
    </xf>
    <xf numFmtId="0" fontId="2" fillId="0" borderId="0" xfId="521" applyFont="1" applyFill="1" applyAlignment="1">
      <alignment vertical="center"/>
      <protection/>
    </xf>
    <xf numFmtId="3" fontId="48" fillId="0" borderId="3" xfId="448" applyNumberFormat="1" applyFont="1" applyBorder="1" applyAlignment="1">
      <alignment horizontal="center" vertical="center" wrapText="1"/>
      <protection/>
    </xf>
    <xf numFmtId="0" fontId="2" fillId="0" borderId="0" xfId="521" applyFont="1" applyFill="1" applyAlignment="1">
      <alignment vertical="center" wrapText="1"/>
      <protection/>
    </xf>
    <xf numFmtId="0" fontId="7" fillId="0" borderId="0" xfId="521" applyFont="1" applyFill="1" applyAlignment="1">
      <alignment vertical="center"/>
      <protection/>
    </xf>
    <xf numFmtId="0" fontId="7" fillId="0" borderId="0" xfId="521" applyFont="1" applyFill="1" applyAlignment="1">
      <alignment horizontal="center"/>
      <protection/>
    </xf>
    <xf numFmtId="0" fontId="8" fillId="0" borderId="19" xfId="521" applyFont="1" applyFill="1" applyBorder="1" applyAlignment="1">
      <alignment horizontal="center" vertical="center" wrapText="1"/>
      <protection/>
    </xf>
    <xf numFmtId="0" fontId="2" fillId="0" borderId="19" xfId="521" applyFont="1" applyFill="1" applyBorder="1" applyAlignment="1">
      <alignment horizontal="left" vertical="center" wrapText="1"/>
      <protection/>
    </xf>
    <xf numFmtId="0" fontId="2" fillId="0" borderId="20" xfId="521" applyFont="1" applyFill="1" applyBorder="1" applyAlignment="1">
      <alignment horizontal="left" vertical="center" wrapText="1"/>
      <protection/>
    </xf>
    <xf numFmtId="0" fontId="43" fillId="0" borderId="19" xfId="521" applyFont="1" applyFill="1" applyBorder="1" applyAlignment="1">
      <alignment horizontal="center" vertical="center" wrapText="1"/>
      <protection/>
    </xf>
    <xf numFmtId="3" fontId="43" fillId="0" borderId="3" xfId="521" applyNumberFormat="1" applyFont="1" applyFill="1" applyBorder="1" applyAlignment="1">
      <alignment horizontal="center" vertical="center"/>
      <protection/>
    </xf>
    <xf numFmtId="3" fontId="52" fillId="0" borderId="0" xfId="521" applyNumberFormat="1" applyFont="1" applyFill="1" applyAlignment="1">
      <alignment horizontal="center" vertical="center"/>
      <protection/>
    </xf>
    <xf numFmtId="3" fontId="51" fillId="0" borderId="3" xfId="521" applyNumberFormat="1" applyFont="1" applyFill="1" applyBorder="1" applyAlignment="1">
      <alignment horizontal="center" vertical="center" wrapText="1"/>
      <protection/>
    </xf>
    <xf numFmtId="3" fontId="51" fillId="0" borderId="3" xfId="521" applyNumberFormat="1" applyFont="1" applyFill="1" applyBorder="1" applyAlignment="1">
      <alignment horizontal="center" vertical="center"/>
      <protection/>
    </xf>
    <xf numFmtId="3" fontId="7" fillId="0" borderId="0" xfId="521" applyNumberFormat="1" applyFont="1" applyFill="1">
      <alignment/>
      <protection/>
    </xf>
    <xf numFmtId="3" fontId="8" fillId="0" borderId="3" xfId="448" applyNumberFormat="1" applyFont="1" applyBorder="1" applyAlignment="1">
      <alignment horizontal="center" vertical="center" wrapText="1"/>
      <protection/>
    </xf>
    <xf numFmtId="3" fontId="2" fillId="0" borderId="3" xfId="521" applyNumberFormat="1" applyFont="1" applyFill="1" applyBorder="1" applyAlignment="1">
      <alignment horizontal="center" vertical="center"/>
      <protection/>
    </xf>
    <xf numFmtId="3" fontId="9" fillId="0" borderId="3" xfId="448" applyNumberFormat="1" applyFont="1" applyBorder="1" applyAlignment="1" applyProtection="1">
      <alignment horizontal="center" vertical="center"/>
      <protection locked="0"/>
    </xf>
    <xf numFmtId="3" fontId="45" fillId="0" borderId="0" xfId="521" applyNumberFormat="1" applyFont="1" applyFill="1" applyAlignment="1">
      <alignment vertical="center"/>
      <protection/>
    </xf>
    <xf numFmtId="3" fontId="2" fillId="0" borderId="3" xfId="521" applyNumberFormat="1" applyFont="1" applyFill="1" applyBorder="1" applyAlignment="1">
      <alignment horizontal="center" vertical="center" wrapText="1"/>
      <protection/>
    </xf>
    <xf numFmtId="0" fontId="55" fillId="0" borderId="0" xfId="521" applyFont="1" applyFill="1">
      <alignment/>
      <protection/>
    </xf>
    <xf numFmtId="0" fontId="43" fillId="0" borderId="0" xfId="521" applyFont="1" applyFill="1">
      <alignment/>
      <protection/>
    </xf>
    <xf numFmtId="0" fontId="51" fillId="0" borderId="0" xfId="521" applyFont="1" applyFill="1">
      <alignment/>
      <protection/>
    </xf>
    <xf numFmtId="3" fontId="8" fillId="17" borderId="3" xfId="448" applyNumberFormat="1" applyFont="1" applyFill="1" applyBorder="1" applyAlignment="1">
      <alignment horizontal="center" vertical="center" wrapText="1"/>
      <protection/>
    </xf>
    <xf numFmtId="180" fontId="8" fillId="0" borderId="21" xfId="448" applyNumberFormat="1" applyFont="1" applyBorder="1" applyAlignment="1">
      <alignment horizontal="center" vertical="center" wrapText="1"/>
      <protection/>
    </xf>
    <xf numFmtId="3" fontId="8" fillId="0" borderId="22" xfId="521" applyNumberFormat="1" applyFont="1" applyFill="1" applyBorder="1" applyAlignment="1">
      <alignment horizontal="center" vertical="center"/>
      <protection/>
    </xf>
    <xf numFmtId="3" fontId="8" fillId="17" borderId="22" xfId="521" applyNumberFormat="1" applyFont="1" applyFill="1" applyBorder="1" applyAlignment="1">
      <alignment horizontal="center" vertical="center"/>
      <protection/>
    </xf>
    <xf numFmtId="0" fontId="56" fillId="0" borderId="23" xfId="521" applyFont="1" applyFill="1" applyBorder="1" applyAlignment="1">
      <alignment horizontal="center" vertical="center" wrapText="1"/>
      <protection/>
    </xf>
    <xf numFmtId="3" fontId="8" fillId="0" borderId="24" xfId="521" applyNumberFormat="1" applyFont="1" applyFill="1" applyBorder="1" applyAlignment="1">
      <alignment horizontal="center" vertical="center"/>
      <protection/>
    </xf>
    <xf numFmtId="0" fontId="2" fillId="0" borderId="25" xfId="521" applyFont="1" applyFill="1" applyBorder="1" applyAlignment="1">
      <alignment horizontal="left" vertical="center" wrapText="1"/>
      <protection/>
    </xf>
    <xf numFmtId="189" fontId="9" fillId="0" borderId="26" xfId="448" applyNumberFormat="1" applyFont="1" applyBorder="1" applyAlignment="1">
      <alignment horizontal="center" vertical="center"/>
      <protection/>
    </xf>
    <xf numFmtId="189" fontId="9" fillId="0" borderId="27" xfId="448" applyNumberFormat="1" applyFont="1" applyBorder="1" applyAlignment="1">
      <alignment horizontal="center" vertical="center"/>
      <protection/>
    </xf>
    <xf numFmtId="181" fontId="51" fillId="0" borderId="0" xfId="521" applyNumberFormat="1" applyFont="1" applyFill="1">
      <alignment/>
      <protection/>
    </xf>
    <xf numFmtId="189" fontId="9" fillId="0" borderId="3" xfId="448" applyNumberFormat="1" applyFont="1" applyBorder="1" applyAlignment="1">
      <alignment horizontal="center" vertical="center"/>
      <protection/>
    </xf>
    <xf numFmtId="0" fontId="7" fillId="0" borderId="28" xfId="521" applyFont="1" applyFill="1" applyBorder="1">
      <alignment/>
      <protection/>
    </xf>
    <xf numFmtId="189" fontId="9" fillId="0" borderId="29" xfId="448" applyNumberFormat="1" applyFont="1" applyBorder="1" applyAlignment="1">
      <alignment horizontal="center" vertical="center"/>
      <protection/>
    </xf>
    <xf numFmtId="3" fontId="51" fillId="0" borderId="0" xfId="521" applyNumberFormat="1" applyFont="1" applyFill="1">
      <alignment/>
      <protection/>
    </xf>
    <xf numFmtId="1" fontId="2" fillId="0" borderId="3" xfId="521" applyNumberFormat="1" applyFont="1" applyFill="1" applyBorder="1" applyAlignment="1">
      <alignment horizontal="center" vertical="center"/>
      <protection/>
    </xf>
    <xf numFmtId="181" fontId="43" fillId="0" borderId="3" xfId="521" applyNumberFormat="1" applyFont="1" applyFill="1" applyBorder="1" applyAlignment="1">
      <alignment horizontal="center" vertical="center" wrapText="1"/>
      <protection/>
    </xf>
    <xf numFmtId="1" fontId="43" fillId="0" borderId="3" xfId="448" applyNumberFormat="1" applyFont="1" applyBorder="1" applyAlignment="1">
      <alignment horizontal="center" vertical="center" wrapText="1"/>
      <protection/>
    </xf>
    <xf numFmtId="3" fontId="8" fillId="0" borderId="24" xfId="521" applyNumberFormat="1" applyFont="1" applyFill="1" applyBorder="1" applyAlignment="1">
      <alignment horizontal="center" vertical="center" wrapText="1"/>
      <protection/>
    </xf>
    <xf numFmtId="3" fontId="2" fillId="0" borderId="30" xfId="521" applyNumberFormat="1" applyFont="1" applyFill="1" applyBorder="1" applyAlignment="1">
      <alignment horizontal="center" vertical="center"/>
      <protection/>
    </xf>
    <xf numFmtId="3" fontId="8" fillId="0" borderId="3" xfId="521" applyNumberFormat="1" applyFont="1" applyFill="1" applyBorder="1" applyAlignment="1">
      <alignment horizontal="center" vertical="center" wrapText="1"/>
      <protection/>
    </xf>
    <xf numFmtId="181" fontId="8" fillId="0" borderId="3" xfId="448" applyNumberFormat="1" applyFont="1" applyBorder="1" applyAlignment="1">
      <alignment horizontal="center" vertical="center" wrapText="1"/>
      <protection/>
    </xf>
    <xf numFmtId="3" fontId="2" fillId="0" borderId="31" xfId="521" applyNumberFormat="1" applyFont="1" applyFill="1" applyBorder="1" applyAlignment="1">
      <alignment horizontal="center" vertical="center"/>
      <protection/>
    </xf>
    <xf numFmtId="3" fontId="2" fillId="0" borderId="32" xfId="521" applyNumberFormat="1" applyFont="1" applyFill="1" applyBorder="1" applyAlignment="1">
      <alignment horizontal="center" vertical="center"/>
      <protection/>
    </xf>
    <xf numFmtId="181" fontId="8" fillId="0" borderId="29" xfId="448" applyNumberFormat="1" applyFont="1" applyBorder="1" applyAlignment="1">
      <alignment horizontal="center" vertical="center" wrapText="1"/>
      <protection/>
    </xf>
    <xf numFmtId="3" fontId="2" fillId="0" borderId="33" xfId="521" applyNumberFormat="1" applyFont="1" applyFill="1" applyBorder="1" applyAlignment="1">
      <alignment horizontal="center" vertical="center"/>
      <protection/>
    </xf>
    <xf numFmtId="180" fontId="8" fillId="0" borderId="34" xfId="448" applyNumberFormat="1" applyFont="1" applyBorder="1" applyAlignment="1">
      <alignment horizontal="center" vertical="center" wrapText="1"/>
      <protection/>
    </xf>
    <xf numFmtId="181" fontId="8" fillId="0" borderId="22" xfId="448" applyNumberFormat="1" applyFont="1" applyBorder="1" applyAlignment="1">
      <alignment horizontal="center" vertical="center" wrapText="1"/>
      <protection/>
    </xf>
    <xf numFmtId="181" fontId="8" fillId="0" borderId="27" xfId="448" applyNumberFormat="1" applyFont="1" applyBorder="1" applyAlignment="1">
      <alignment horizontal="center" vertical="center" wrapText="1"/>
      <protection/>
    </xf>
    <xf numFmtId="180" fontId="8" fillId="0" borderId="35" xfId="448" applyNumberFormat="1" applyFont="1" applyBorder="1" applyAlignment="1">
      <alignment horizontal="center" vertical="center" wrapText="1"/>
      <protection/>
    </xf>
    <xf numFmtId="180" fontId="8" fillId="0" borderId="36" xfId="448" applyNumberFormat="1" applyFont="1" applyBorder="1" applyAlignment="1">
      <alignment horizontal="center" vertical="center" wrapText="1"/>
      <protection/>
    </xf>
    <xf numFmtId="3" fontId="8" fillId="17" borderId="3" xfId="521" applyNumberFormat="1" applyFont="1" applyFill="1" applyBorder="1" applyAlignment="1">
      <alignment horizontal="center" vertical="center"/>
      <protection/>
    </xf>
    <xf numFmtId="3" fontId="68" fillId="17" borderId="3" xfId="521" applyNumberFormat="1" applyFont="1" applyFill="1" applyBorder="1" applyAlignment="1">
      <alignment horizontal="center" vertical="center"/>
      <protection/>
    </xf>
    <xf numFmtId="3" fontId="2" fillId="17" borderId="3" xfId="521" applyNumberFormat="1" applyFont="1" applyFill="1" applyBorder="1" applyAlignment="1">
      <alignment horizontal="center" vertical="center"/>
      <protection/>
    </xf>
    <xf numFmtId="3" fontId="69" fillId="17" borderId="3" xfId="521" applyNumberFormat="1" applyFont="1" applyFill="1" applyBorder="1" applyAlignment="1">
      <alignment horizontal="center" vertical="center"/>
      <protection/>
    </xf>
    <xf numFmtId="0" fontId="1" fillId="0" borderId="0" xfId="500" applyFont="1">
      <alignment/>
      <protection/>
    </xf>
    <xf numFmtId="0" fontId="1" fillId="0" borderId="22" xfId="500" applyFont="1" applyBorder="1" applyAlignment="1">
      <alignment horizontal="center" vertical="center" wrapText="1"/>
      <protection/>
    </xf>
    <xf numFmtId="0" fontId="1" fillId="0" borderId="3" xfId="500" applyFont="1" applyBorder="1" applyAlignment="1">
      <alignment horizontal="center" vertical="center" wrapText="1"/>
      <protection/>
    </xf>
    <xf numFmtId="0" fontId="59" fillId="0" borderId="0" xfId="500" applyFont="1" applyAlignment="1">
      <alignment horizontal="center" vertical="center" wrapText="1"/>
      <protection/>
    </xf>
    <xf numFmtId="0" fontId="9" fillId="0" borderId="0" xfId="500" applyFont="1">
      <alignment/>
      <protection/>
    </xf>
    <xf numFmtId="0" fontId="53" fillId="0" borderId="0" xfId="500" applyFont="1">
      <alignment/>
      <protection/>
    </xf>
    <xf numFmtId="2" fontId="1" fillId="0" borderId="3" xfId="500" applyNumberFormat="1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center" vertical="center"/>
      <protection/>
    </xf>
    <xf numFmtId="2" fontId="9" fillId="0" borderId="3" xfId="500" applyNumberFormat="1" applyFont="1" applyBorder="1" applyAlignment="1">
      <alignment horizontal="left" vertical="center" wrapText="1"/>
      <protection/>
    </xf>
    <xf numFmtId="3" fontId="9" fillId="0" borderId="3" xfId="500" applyNumberFormat="1" applyFont="1" applyBorder="1" applyAlignment="1">
      <alignment horizontal="center" vertical="center" wrapText="1"/>
      <protection/>
    </xf>
    <xf numFmtId="0" fontId="9" fillId="0" borderId="0" xfId="500" applyFont="1" applyAlignment="1">
      <alignment/>
      <protection/>
    </xf>
    <xf numFmtId="2" fontId="9" fillId="17" borderId="3" xfId="500" applyNumberFormat="1" applyFont="1" applyFill="1" applyBorder="1" applyAlignment="1">
      <alignment horizontal="left" vertical="center" wrapText="1"/>
      <protection/>
    </xf>
    <xf numFmtId="2" fontId="1" fillId="0" borderId="0" xfId="500" applyNumberFormat="1" applyFont="1" applyAlignment="1">
      <alignment wrapText="1"/>
      <protection/>
    </xf>
    <xf numFmtId="3" fontId="1" fillId="0" borderId="0" xfId="500" applyNumberFormat="1" applyFont="1">
      <alignment/>
      <protection/>
    </xf>
    <xf numFmtId="3" fontId="1" fillId="0" borderId="3" xfId="500" applyNumberFormat="1" applyFont="1" applyBorder="1" applyAlignment="1">
      <alignment horizontal="center" vertical="center" wrapText="1"/>
      <protection/>
    </xf>
    <xf numFmtId="0" fontId="1" fillId="0" borderId="0" xfId="500" applyFont="1" applyAlignment="1">
      <alignment horizontal="center"/>
      <protection/>
    </xf>
    <xf numFmtId="0" fontId="9" fillId="17" borderId="3" xfId="500" applyFont="1" applyFill="1" applyBorder="1" applyAlignment="1">
      <alignment horizontal="left" vertical="center" wrapText="1"/>
      <protection/>
    </xf>
    <xf numFmtId="0" fontId="9" fillId="0" borderId="3" xfId="500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left" vertical="center" wrapText="1"/>
      <protection/>
    </xf>
    <xf numFmtId="0" fontId="9" fillId="0" borderId="3" xfId="500" applyFont="1" applyBorder="1" applyAlignment="1">
      <alignment vertical="center" wrapText="1"/>
      <protection/>
    </xf>
    <xf numFmtId="0" fontId="9" fillId="0" borderId="3" xfId="500" applyFont="1" applyBorder="1" applyAlignment="1">
      <alignment horizontal="left" wrapText="1"/>
      <protection/>
    </xf>
    <xf numFmtId="0" fontId="9" fillId="0" borderId="3" xfId="500" applyFont="1" applyBorder="1" applyAlignment="1">
      <alignment horizontal="center" wrapText="1"/>
      <protection/>
    </xf>
    <xf numFmtId="3" fontId="9" fillId="0" borderId="3" xfId="500" applyNumberFormat="1" applyFont="1" applyBorder="1" applyAlignment="1">
      <alignment horizontal="center" wrapText="1"/>
      <protection/>
    </xf>
    <xf numFmtId="0" fontId="9" fillId="17" borderId="3" xfId="500" applyFont="1" applyFill="1" applyBorder="1" applyAlignment="1">
      <alignment horizontal="left" wrapText="1"/>
      <protection/>
    </xf>
    <xf numFmtId="3" fontId="9" fillId="0" borderId="0" xfId="500" applyNumberFormat="1" applyFont="1">
      <alignment/>
      <protection/>
    </xf>
    <xf numFmtId="0" fontId="1" fillId="0" borderId="0" xfId="500" applyFont="1" applyAlignment="1">
      <alignment/>
      <protection/>
    </xf>
    <xf numFmtId="3" fontId="60" fillId="0" borderId="22" xfId="500" applyNumberFormat="1" applyFont="1" applyBorder="1" applyAlignment="1">
      <alignment horizontal="center" vertical="center" wrapText="1"/>
      <protection/>
    </xf>
    <xf numFmtId="0" fontId="42" fillId="17" borderId="37" xfId="500" applyFont="1" applyFill="1" applyBorder="1" applyAlignment="1">
      <alignment vertical="center" wrapText="1"/>
      <protection/>
    </xf>
    <xf numFmtId="3" fontId="42" fillId="17" borderId="37" xfId="500" applyNumberFormat="1" applyFont="1" applyFill="1" applyBorder="1" applyAlignment="1">
      <alignment horizontal="center" vertical="center" wrapText="1"/>
      <protection/>
    </xf>
    <xf numFmtId="3" fontId="4" fillId="0" borderId="3" xfId="500" applyNumberFormat="1" applyFont="1" applyBorder="1" applyAlignment="1">
      <alignment horizontal="center" vertical="center" wrapText="1"/>
      <protection/>
    </xf>
    <xf numFmtId="3" fontId="4" fillId="17" borderId="3" xfId="500" applyNumberFormat="1" applyFont="1" applyFill="1" applyBorder="1" applyAlignment="1">
      <alignment horizontal="center" vertical="center" wrapText="1"/>
      <protection/>
    </xf>
    <xf numFmtId="0" fontId="9" fillId="17" borderId="22" xfId="500" applyFont="1" applyFill="1" applyBorder="1" applyAlignment="1">
      <alignment horizontal="left" vertical="center" wrapText="1"/>
      <protection/>
    </xf>
    <xf numFmtId="3" fontId="4" fillId="17" borderId="22" xfId="500" applyNumberFormat="1" applyFont="1" applyFill="1" applyBorder="1" applyAlignment="1">
      <alignment horizontal="center" vertical="center" wrapText="1"/>
      <protection/>
    </xf>
    <xf numFmtId="3" fontId="4" fillId="0" borderId="22" xfId="500" applyNumberFormat="1" applyFont="1" applyBorder="1" applyAlignment="1">
      <alignment horizontal="center" vertical="center" wrapText="1"/>
      <protection/>
    </xf>
    <xf numFmtId="0" fontId="42" fillId="17" borderId="26" xfId="500" applyFont="1" applyFill="1" applyBorder="1" applyAlignment="1">
      <alignment vertical="center" wrapText="1"/>
      <protection/>
    </xf>
    <xf numFmtId="3" fontId="42" fillId="17" borderId="26" xfId="500" applyNumberFormat="1" applyFont="1" applyFill="1" applyBorder="1" applyAlignment="1">
      <alignment horizontal="center" vertical="center" wrapText="1"/>
      <protection/>
    </xf>
    <xf numFmtId="3" fontId="60" fillId="0" borderId="0" xfId="500" applyNumberFormat="1" applyFont="1">
      <alignment/>
      <protection/>
    </xf>
    <xf numFmtId="0" fontId="50" fillId="0" borderId="0" xfId="521" applyFont="1" applyFill="1" applyAlignment="1">
      <alignment horizontal="center"/>
      <protection/>
    </xf>
    <xf numFmtId="181" fontId="8" fillId="0" borderId="21" xfId="521" applyNumberFormat="1" applyFont="1" applyFill="1" applyBorder="1" applyAlignment="1">
      <alignment horizontal="center" vertical="center"/>
      <protection/>
    </xf>
    <xf numFmtId="0" fontId="54" fillId="0" borderId="19" xfId="520" applyFont="1" applyBorder="1" applyAlignment="1">
      <alignment vertical="center" wrapText="1"/>
      <protection/>
    </xf>
    <xf numFmtId="0" fontId="54" fillId="0" borderId="20" xfId="520" applyFont="1" applyBorder="1" applyAlignment="1">
      <alignment vertical="center" wrapText="1"/>
      <protection/>
    </xf>
    <xf numFmtId="3" fontId="2" fillId="0" borderId="29" xfId="521" applyNumberFormat="1" applyFont="1" applyFill="1" applyBorder="1" applyAlignment="1">
      <alignment horizontal="center" vertical="center" wrapText="1"/>
      <protection/>
    </xf>
    <xf numFmtId="3" fontId="2" fillId="0" borderId="29" xfId="521" applyNumberFormat="1" applyFont="1" applyFill="1" applyBorder="1" applyAlignment="1">
      <alignment horizontal="center" vertical="center"/>
      <protection/>
    </xf>
    <xf numFmtId="181" fontId="8" fillId="0" borderId="29" xfId="521" applyNumberFormat="1" applyFont="1" applyFill="1" applyBorder="1" applyAlignment="1">
      <alignment horizontal="center" vertical="center" wrapText="1"/>
      <protection/>
    </xf>
    <xf numFmtId="3" fontId="9" fillId="0" borderId="29" xfId="448" applyNumberFormat="1" applyFont="1" applyBorder="1" applyAlignment="1" applyProtection="1">
      <alignment horizontal="center" vertical="center"/>
      <protection locked="0"/>
    </xf>
    <xf numFmtId="181" fontId="8" fillId="0" borderId="34" xfId="521" applyNumberFormat="1" applyFont="1" applyFill="1" applyBorder="1" applyAlignment="1">
      <alignment horizontal="center" vertical="center"/>
      <protection/>
    </xf>
    <xf numFmtId="181" fontId="8" fillId="0" borderId="21" xfId="521" applyNumberFormat="1" applyFont="1" applyFill="1" applyBorder="1" applyAlignment="1">
      <alignment horizontal="center" vertical="center" wrapText="1"/>
      <protection/>
    </xf>
    <xf numFmtId="3" fontId="48" fillId="0" borderId="29" xfId="448" applyNumberFormat="1" applyFont="1" applyBorder="1" applyAlignment="1">
      <alignment horizontal="center" vertical="center" wrapText="1"/>
      <protection/>
    </xf>
    <xf numFmtId="1" fontId="2" fillId="0" borderId="29" xfId="521" applyNumberFormat="1" applyFont="1" applyFill="1" applyBorder="1" applyAlignment="1">
      <alignment horizontal="center" vertical="center"/>
      <protection/>
    </xf>
    <xf numFmtId="181" fontId="8" fillId="0" borderId="34" xfId="521" applyNumberFormat="1" applyFont="1" applyFill="1" applyBorder="1" applyAlignment="1">
      <alignment horizontal="center" vertical="center" wrapText="1"/>
      <protection/>
    </xf>
    <xf numFmtId="0" fontId="43" fillId="0" borderId="21" xfId="521" applyFont="1" applyFill="1" applyBorder="1" applyAlignment="1">
      <alignment horizontal="center" vertical="center" wrapText="1"/>
      <protection/>
    </xf>
    <xf numFmtId="181" fontId="43" fillId="0" borderId="21" xfId="521" applyNumberFormat="1" applyFont="1" applyFill="1" applyBorder="1" applyAlignment="1">
      <alignment horizontal="center" vertical="center"/>
      <protection/>
    </xf>
    <xf numFmtId="0" fontId="53" fillId="0" borderId="19" xfId="520" applyFont="1" applyBorder="1" applyAlignment="1">
      <alignment vertical="center" wrapText="1"/>
      <protection/>
    </xf>
    <xf numFmtId="0" fontId="53" fillId="0" borderId="20" xfId="520" applyFont="1" applyBorder="1" applyAlignment="1">
      <alignment vertical="center" wrapText="1"/>
      <protection/>
    </xf>
    <xf numFmtId="3" fontId="51" fillId="0" borderId="29" xfId="521" applyNumberFormat="1" applyFont="1" applyFill="1" applyBorder="1" applyAlignment="1">
      <alignment horizontal="center" vertical="center" wrapText="1"/>
      <protection/>
    </xf>
    <xf numFmtId="3" fontId="51" fillId="0" borderId="29" xfId="521" applyNumberFormat="1" applyFont="1" applyFill="1" applyBorder="1" applyAlignment="1">
      <alignment horizontal="center" vertical="center"/>
      <protection/>
    </xf>
    <xf numFmtId="181" fontId="43" fillId="0" borderId="29" xfId="521" applyNumberFormat="1" applyFont="1" applyFill="1" applyBorder="1" applyAlignment="1">
      <alignment horizontal="center" vertical="center" wrapText="1"/>
      <protection/>
    </xf>
    <xf numFmtId="181" fontId="43" fillId="0" borderId="34" xfId="521" applyNumberFormat="1" applyFont="1" applyFill="1" applyBorder="1" applyAlignment="1">
      <alignment horizontal="center" vertical="center"/>
      <protection/>
    </xf>
    <xf numFmtId="0" fontId="8" fillId="0" borderId="19" xfId="521" applyFont="1" applyFill="1" applyBorder="1" applyAlignment="1">
      <alignment horizontal="center" vertical="center" wrapText="1"/>
      <protection/>
    </xf>
    <xf numFmtId="3" fontId="8" fillId="0" borderId="21" xfId="521" applyNumberFormat="1" applyFont="1" applyFill="1" applyBorder="1" applyAlignment="1">
      <alignment horizontal="center" vertical="center" wrapText="1"/>
      <protection/>
    </xf>
    <xf numFmtId="3" fontId="2" fillId="0" borderId="21" xfId="521" applyNumberFormat="1" applyFont="1" applyFill="1" applyBorder="1" applyAlignment="1">
      <alignment horizontal="center" vertical="center" wrapText="1"/>
      <protection/>
    </xf>
    <xf numFmtId="0" fontId="57" fillId="0" borderId="19" xfId="521" applyFont="1" applyFill="1" applyBorder="1" applyAlignment="1">
      <alignment horizontal="center" vertical="center" wrapText="1"/>
      <protection/>
    </xf>
    <xf numFmtId="3" fontId="43" fillId="0" borderId="21" xfId="521" applyNumberFormat="1" applyFont="1" applyFill="1" applyBorder="1" applyAlignment="1">
      <alignment horizontal="center" vertical="center"/>
      <protection/>
    </xf>
    <xf numFmtId="3" fontId="43" fillId="0" borderId="34" xfId="521" applyNumberFormat="1" applyFont="1" applyFill="1" applyBorder="1" applyAlignment="1">
      <alignment horizontal="center" vertical="center"/>
      <protection/>
    </xf>
    <xf numFmtId="1" fontId="9" fillId="0" borderId="3" xfId="500" applyNumberFormat="1" applyFont="1" applyBorder="1" applyAlignment="1">
      <alignment horizontal="left" vertical="center" wrapText="1"/>
      <protection/>
    </xf>
    <xf numFmtId="3" fontId="9" fillId="0" borderId="0" xfId="500" applyNumberFormat="1" applyFont="1" applyAlignment="1">
      <alignment horizontal="center"/>
      <protection/>
    </xf>
    <xf numFmtId="2" fontId="9" fillId="0" borderId="3" xfId="500" applyNumberFormat="1" applyFont="1" applyBorder="1" applyAlignment="1">
      <alignment wrapText="1"/>
      <protection/>
    </xf>
    <xf numFmtId="0" fontId="1" fillId="0" borderId="38" xfId="500" applyFont="1" applyBorder="1" applyAlignment="1">
      <alignment horizontal="center" vertical="center"/>
      <protection/>
    </xf>
    <xf numFmtId="2" fontId="3" fillId="0" borderId="39" xfId="500" applyNumberFormat="1" applyFont="1" applyBorder="1" applyAlignment="1">
      <alignment horizontal="center" vertical="center" wrapText="1"/>
      <protection/>
    </xf>
    <xf numFmtId="3" fontId="3" fillId="0" borderId="40" xfId="500" applyNumberFormat="1" applyFont="1" applyBorder="1" applyAlignment="1">
      <alignment horizontal="center" vertical="center" wrapText="1"/>
      <protection/>
    </xf>
    <xf numFmtId="0" fontId="1" fillId="0" borderId="19" xfId="500" applyFont="1" applyBorder="1" applyAlignment="1">
      <alignment horizontal="center"/>
      <protection/>
    </xf>
    <xf numFmtId="3" fontId="9" fillId="0" borderId="21" xfId="500" applyNumberFormat="1" applyFont="1" applyBorder="1" applyAlignment="1">
      <alignment horizontal="center" vertical="center" wrapText="1"/>
      <protection/>
    </xf>
    <xf numFmtId="3" fontId="9" fillId="0" borderId="21" xfId="500" applyNumberFormat="1" applyFont="1" applyBorder="1" applyAlignment="1">
      <alignment horizontal="center"/>
      <protection/>
    </xf>
    <xf numFmtId="0" fontId="1" fillId="0" borderId="20" xfId="500" applyFont="1" applyBorder="1" applyAlignment="1">
      <alignment horizontal="center"/>
      <protection/>
    </xf>
    <xf numFmtId="2" fontId="9" fillId="0" borderId="29" xfId="500" applyNumberFormat="1" applyFont="1" applyBorder="1" applyAlignment="1">
      <alignment wrapText="1"/>
      <protection/>
    </xf>
    <xf numFmtId="3" fontId="9" fillId="0" borderId="34" xfId="500" applyNumberFormat="1" applyFont="1" applyBorder="1" applyAlignment="1">
      <alignment horizontal="center"/>
      <protection/>
    </xf>
    <xf numFmtId="0" fontId="9" fillId="0" borderId="41" xfId="500" applyFont="1" applyBorder="1" applyAlignment="1">
      <alignment horizontal="left" vertical="center" wrapText="1"/>
      <protection/>
    </xf>
    <xf numFmtId="3" fontId="4" fillId="0" borderId="41" xfId="500" applyNumberFormat="1" applyFont="1" applyBorder="1" applyAlignment="1">
      <alignment horizontal="center" vertical="center" wrapText="1"/>
      <protection/>
    </xf>
    <xf numFmtId="3" fontId="4" fillId="0" borderId="26" xfId="500" applyNumberFormat="1" applyFont="1" applyBorder="1" applyAlignment="1">
      <alignment horizontal="center" vertical="center" wrapText="1"/>
      <protection/>
    </xf>
    <xf numFmtId="0" fontId="45" fillId="0" borderId="38" xfId="521" applyFont="1" applyFill="1" applyBorder="1" applyAlignment="1">
      <alignment horizontal="center"/>
      <protection/>
    </xf>
    <xf numFmtId="0" fontId="45" fillId="0" borderId="19" xfId="521" applyFont="1" applyFill="1" applyBorder="1" applyAlignment="1">
      <alignment horizontal="center"/>
      <protection/>
    </xf>
    <xf numFmtId="1" fontId="8" fillId="0" borderId="39" xfId="448" applyNumberFormat="1" applyFont="1" applyBorder="1" applyAlignment="1">
      <alignment horizontal="center" vertical="center" wrapText="1"/>
      <protection/>
    </xf>
    <xf numFmtId="0" fontId="8" fillId="0" borderId="39" xfId="521" applyFont="1" applyFill="1" applyBorder="1" applyAlignment="1">
      <alignment horizontal="center" vertical="center" wrapText="1"/>
      <protection/>
    </xf>
    <xf numFmtId="0" fontId="8" fillId="0" borderId="40" xfId="521" applyFont="1" applyFill="1" applyBorder="1" applyAlignment="1">
      <alignment horizontal="center" vertical="center" wrapText="1"/>
      <protection/>
    </xf>
    <xf numFmtId="14" fontId="43" fillId="0" borderId="3" xfId="448" applyNumberFormat="1" applyFont="1" applyBorder="1" applyAlignment="1">
      <alignment horizontal="center" vertical="center" wrapText="1"/>
      <protection/>
    </xf>
    <xf numFmtId="14" fontId="8" fillId="0" borderId="39" xfId="448" applyNumberFormat="1" applyFont="1" applyBorder="1" applyAlignment="1">
      <alignment horizontal="center" vertical="center" wrapText="1"/>
      <protection/>
    </xf>
    <xf numFmtId="3" fontId="8" fillId="0" borderId="34" xfId="521" applyNumberFormat="1" applyFont="1" applyFill="1" applyBorder="1" applyAlignment="1">
      <alignment horizontal="center" vertical="center" wrapText="1"/>
      <protection/>
    </xf>
    <xf numFmtId="3" fontId="9" fillId="17" borderId="3" xfId="500" applyNumberFormat="1" applyFont="1" applyFill="1" applyBorder="1" applyAlignment="1">
      <alignment horizontal="center" vertical="center" wrapText="1"/>
      <protection/>
    </xf>
    <xf numFmtId="2" fontId="9" fillId="0" borderId="3" xfId="500" applyNumberFormat="1" applyFont="1" applyBorder="1" applyAlignment="1">
      <alignment horizontal="left" wrapText="1"/>
      <protection/>
    </xf>
    <xf numFmtId="0" fontId="1" fillId="0" borderId="21" xfId="500" applyFont="1" applyBorder="1" applyAlignment="1">
      <alignment horizontal="center" vertical="center" wrapText="1"/>
      <protection/>
    </xf>
    <xf numFmtId="0" fontId="9" fillId="0" borderId="19" xfId="500" applyFont="1" applyBorder="1" applyAlignment="1">
      <alignment horizontal="center" vertical="center"/>
      <protection/>
    </xf>
    <xf numFmtId="0" fontId="9" fillId="0" borderId="21" xfId="500" applyFont="1" applyBorder="1" applyAlignment="1">
      <alignment horizontal="center" vertical="center"/>
      <protection/>
    </xf>
    <xf numFmtId="49" fontId="8" fillId="0" borderId="39" xfId="448" applyNumberFormat="1" applyFont="1" applyBorder="1" applyAlignment="1">
      <alignment horizontal="center" vertical="center" wrapText="1"/>
      <protection/>
    </xf>
    <xf numFmtId="49" fontId="43" fillId="0" borderId="3" xfId="448" applyNumberFormat="1" applyFont="1" applyBorder="1" applyAlignment="1">
      <alignment horizontal="center" vertical="center" wrapText="1"/>
      <protection/>
    </xf>
    <xf numFmtId="180" fontId="52" fillId="0" borderId="0" xfId="521" applyNumberFormat="1" applyFont="1" applyFill="1" applyAlignment="1">
      <alignment horizontal="center" vertical="center"/>
      <protection/>
    </xf>
    <xf numFmtId="180" fontId="7" fillId="0" borderId="0" xfId="521" applyNumberFormat="1" applyFont="1" applyFill="1">
      <alignment/>
      <protection/>
    </xf>
    <xf numFmtId="0" fontId="9" fillId="0" borderId="26" xfId="500" applyFont="1" applyBorder="1" applyAlignment="1">
      <alignment horizontal="left" vertical="center" wrapText="1"/>
      <protection/>
    </xf>
    <xf numFmtId="181" fontId="2" fillId="0" borderId="0" xfId="521" applyNumberFormat="1" applyFont="1" applyFill="1" applyAlignment="1">
      <alignment vertical="center"/>
      <protection/>
    </xf>
    <xf numFmtId="1" fontId="2" fillId="0" borderId="0" xfId="521" applyNumberFormat="1" applyFont="1" applyFill="1" applyAlignment="1">
      <alignment vertical="center"/>
      <protection/>
    </xf>
    <xf numFmtId="0" fontId="71" fillId="0" borderId="0" xfId="521" applyFont="1" applyFill="1">
      <alignment/>
      <protection/>
    </xf>
    <xf numFmtId="0" fontId="52" fillId="0" borderId="0" xfId="521" applyFont="1" applyFill="1" applyAlignment="1">
      <alignment vertical="center"/>
      <protection/>
    </xf>
    <xf numFmtId="0" fontId="72" fillId="0" borderId="0" xfId="521" applyFont="1" applyFill="1">
      <alignment/>
      <protection/>
    </xf>
    <xf numFmtId="181" fontId="72" fillId="0" borderId="0" xfId="521" applyNumberFormat="1" applyFont="1" applyFill="1">
      <alignment/>
      <protection/>
    </xf>
    <xf numFmtId="181" fontId="45" fillId="0" borderId="0" xfId="521" applyNumberFormat="1" applyFont="1" applyFill="1">
      <alignment/>
      <protection/>
    </xf>
    <xf numFmtId="181" fontId="51" fillId="0" borderId="0" xfId="521" applyNumberFormat="1" applyFont="1" applyFill="1" applyAlignment="1">
      <alignment vertical="center"/>
      <protection/>
    </xf>
    <xf numFmtId="0" fontId="62" fillId="0" borderId="0" xfId="500" applyFont="1" applyAlignment="1">
      <alignment horizontal="center" vertical="center" wrapText="1"/>
      <protection/>
    </xf>
    <xf numFmtId="0" fontId="42" fillId="0" borderId="0" xfId="500" applyFont="1" applyAlignment="1">
      <alignment horizontal="center" vertical="center" wrapText="1"/>
      <protection/>
    </xf>
    <xf numFmtId="0" fontId="4" fillId="0" borderId="0" xfId="500" applyFont="1" applyAlignment="1">
      <alignment horizontal="center" vertical="center" wrapText="1"/>
      <protection/>
    </xf>
    <xf numFmtId="0" fontId="46" fillId="0" borderId="0" xfId="521" applyFont="1" applyFill="1" applyAlignment="1">
      <alignment horizontal="center"/>
      <protection/>
    </xf>
    <xf numFmtId="0" fontId="47" fillId="0" borderId="0" xfId="521" applyFont="1" applyFill="1" applyAlignment="1">
      <alignment horizontal="center"/>
      <protection/>
    </xf>
    <xf numFmtId="0" fontId="49" fillId="0" borderId="0" xfId="521" applyFont="1" applyFill="1" applyAlignment="1">
      <alignment horizontal="center"/>
      <protection/>
    </xf>
    <xf numFmtId="0" fontId="50" fillId="0" borderId="0" xfId="521" applyFont="1" applyFill="1" applyAlignment="1">
      <alignment horizontal="center"/>
      <protection/>
    </xf>
    <xf numFmtId="0" fontId="59" fillId="0" borderId="0" xfId="500" applyFont="1" applyAlignment="1">
      <alignment horizontal="center" vertical="center" wrapText="1"/>
      <protection/>
    </xf>
    <xf numFmtId="0" fontId="9" fillId="0" borderId="38" xfId="500" applyFont="1" applyBorder="1" applyAlignment="1">
      <alignment horizontal="center"/>
      <protection/>
    </xf>
    <xf numFmtId="0" fontId="9" fillId="0" borderId="19" xfId="500" applyFont="1" applyBorder="1" applyAlignment="1">
      <alignment horizontal="center"/>
      <protection/>
    </xf>
    <xf numFmtId="2" fontId="9" fillId="0" borderId="39" xfId="500" applyNumberFormat="1" applyFont="1" applyBorder="1" applyAlignment="1">
      <alignment horizontal="center" vertical="center" wrapText="1"/>
      <protection/>
    </xf>
    <xf numFmtId="2" fontId="9" fillId="0" borderId="3" xfId="500" applyNumberFormat="1" applyFont="1" applyBorder="1" applyAlignment="1">
      <alignment horizontal="center" vertical="center" wrapText="1"/>
      <protection/>
    </xf>
    <xf numFmtId="0" fontId="9" fillId="0" borderId="39" xfId="500" applyFont="1" applyBorder="1" applyAlignment="1">
      <alignment horizontal="center" vertical="center" wrapText="1"/>
      <protection/>
    </xf>
    <xf numFmtId="0" fontId="9" fillId="0" borderId="3" xfId="500" applyFont="1" applyBorder="1" applyAlignment="1">
      <alignment horizontal="center" vertical="center" wrapText="1"/>
      <protection/>
    </xf>
    <xf numFmtId="0" fontId="9" fillId="0" borderId="39" xfId="500" applyNumberFormat="1" applyFont="1" applyBorder="1" applyAlignment="1">
      <alignment horizontal="center" vertical="center" wrapText="1"/>
      <protection/>
    </xf>
    <xf numFmtId="0" fontId="9" fillId="0" borderId="40" xfId="500" applyNumberFormat="1" applyFont="1" applyBorder="1" applyAlignment="1">
      <alignment horizontal="center" vertical="center" wrapText="1"/>
      <protection/>
    </xf>
    <xf numFmtId="0" fontId="9" fillId="0" borderId="21" xfId="500" applyFont="1" applyBorder="1" applyAlignment="1">
      <alignment horizontal="center" vertical="center" wrapText="1"/>
      <protection/>
    </xf>
    <xf numFmtId="0" fontId="42" fillId="0" borderId="3" xfId="500" applyFont="1" applyBorder="1" applyAlignment="1">
      <alignment horizontal="center" vertical="center" wrapText="1"/>
      <protection/>
    </xf>
    <xf numFmtId="0" fontId="63" fillId="0" borderId="0" xfId="500" applyFont="1" applyAlignment="1">
      <alignment horizontal="center" vertical="center" wrapText="1"/>
      <protection/>
    </xf>
    <xf numFmtId="0" fontId="61" fillId="0" borderId="0" xfId="500" applyFont="1" applyAlignment="1">
      <alignment horizontal="center" vertical="center" wrapText="1"/>
      <protection/>
    </xf>
    <xf numFmtId="3" fontId="9" fillId="0" borderId="3" xfId="500" applyNumberFormat="1" applyFont="1" applyBorder="1" applyAlignment="1">
      <alignment horizontal="center" vertical="center" wrapText="1"/>
      <protection/>
    </xf>
    <xf numFmtId="0" fontId="9" fillId="0" borderId="3" xfId="500" applyNumberFormat="1" applyFont="1" applyBorder="1" applyAlignment="1">
      <alignment horizontal="center" vertical="center" wrapText="1"/>
      <protection/>
    </xf>
    <xf numFmtId="0" fontId="44" fillId="0" borderId="0" xfId="521" applyFont="1" applyFill="1" applyAlignment="1">
      <alignment horizont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6" fillId="0" borderId="0" xfId="521" applyFont="1" applyFill="1" applyAlignment="1">
      <alignment horizontal="center" wrapText="1"/>
      <protection/>
    </xf>
    <xf numFmtId="0" fontId="45" fillId="0" borderId="38" xfId="521" applyFont="1" applyFill="1" applyBorder="1" applyAlignment="1">
      <alignment horizontal="center"/>
      <protection/>
    </xf>
    <xf numFmtId="0" fontId="45" fillId="0" borderId="19" xfId="521" applyFont="1" applyFill="1" applyBorder="1" applyAlignment="1">
      <alignment horizontal="center"/>
      <protection/>
    </xf>
    <xf numFmtId="2" fontId="51" fillId="0" borderId="39" xfId="521" applyNumberFormat="1" applyFont="1" applyFill="1" applyBorder="1" applyAlignment="1">
      <alignment horizontal="center" vertical="center" wrapText="1"/>
      <protection/>
    </xf>
    <xf numFmtId="2" fontId="51" fillId="0" borderId="3" xfId="521" applyNumberFormat="1" applyFont="1" applyFill="1" applyBorder="1" applyAlignment="1">
      <alignment horizontal="center" vertical="center" wrapText="1"/>
      <protection/>
    </xf>
    <xf numFmtId="0" fontId="51" fillId="0" borderId="39" xfId="521" applyFont="1" applyFill="1" applyBorder="1" applyAlignment="1">
      <alignment horizontal="center" vertical="center" wrapText="1"/>
      <protection/>
    </xf>
    <xf numFmtId="0" fontId="51" fillId="0" borderId="3" xfId="521" applyFont="1" applyFill="1" applyBorder="1" applyAlignment="1">
      <alignment horizontal="center" vertical="center" wrapText="1"/>
      <protection/>
    </xf>
    <xf numFmtId="14" fontId="2" fillId="0" borderId="40" xfId="448" applyNumberFormat="1" applyFont="1" applyBorder="1" applyAlignment="1">
      <alignment horizontal="center" vertical="center" wrapText="1"/>
      <protection/>
    </xf>
    <xf numFmtId="14" fontId="2" fillId="0" borderId="21" xfId="448" applyNumberFormat="1" applyFont="1" applyBorder="1" applyAlignment="1">
      <alignment horizontal="center" vertical="center" wrapText="1"/>
      <protection/>
    </xf>
    <xf numFmtId="0" fontId="51" fillId="0" borderId="40" xfId="521" applyFont="1" applyFill="1" applyBorder="1" applyAlignment="1">
      <alignment horizontal="center" vertical="center" wrapText="1"/>
      <protection/>
    </xf>
    <xf numFmtId="0" fontId="51" fillId="0" borderId="21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view="pageBreakPreview" zoomScale="70" zoomScaleNormal="75" zoomScaleSheetLayoutView="70" zoomScalePageLayoutView="0" workbookViewId="0" topLeftCell="A1">
      <selection activeCell="K7" sqref="K7"/>
    </sheetView>
  </sheetViews>
  <sheetFormatPr defaultColWidth="8.8515625" defaultRowHeight="15"/>
  <cols>
    <col min="1" max="1" width="37.140625" style="6" customWidth="1"/>
    <col min="2" max="2" width="11.710937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2.421875" style="6" customWidth="1"/>
    <col min="8" max="8" width="8.8515625" style="6" customWidth="1"/>
    <col min="9" max="9" width="9.7109375" style="6" bestFit="1" customWidth="1"/>
    <col min="10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76" t="s">
        <v>59</v>
      </c>
      <c r="B1" s="176"/>
      <c r="C1" s="176"/>
      <c r="D1" s="176"/>
      <c r="E1" s="176"/>
      <c r="F1" s="176"/>
      <c r="G1" s="176"/>
    </row>
    <row r="2" spans="1:7" s="2" customFormat="1" ht="19.5" customHeight="1">
      <c r="A2" s="177" t="s">
        <v>8</v>
      </c>
      <c r="B2" s="177"/>
      <c r="C2" s="177"/>
      <c r="D2" s="177"/>
      <c r="E2" s="177"/>
      <c r="F2" s="177"/>
      <c r="G2" s="177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68.25" customHeight="1">
      <c r="A4" s="147"/>
      <c r="B4" s="160" t="s">
        <v>254</v>
      </c>
      <c r="C4" s="160" t="s">
        <v>246</v>
      </c>
      <c r="D4" s="150" t="s">
        <v>31</v>
      </c>
      <c r="E4" s="149" t="s">
        <v>249</v>
      </c>
      <c r="F4" s="149" t="s">
        <v>245</v>
      </c>
      <c r="G4" s="151" t="s">
        <v>31</v>
      </c>
    </row>
    <row r="5" spans="1:11" s="12" customFormat="1" ht="34.5" customHeight="1">
      <c r="A5" s="17" t="s">
        <v>32</v>
      </c>
      <c r="B5" s="10">
        <f>SUM(B6:B24)</f>
        <v>38060</v>
      </c>
      <c r="C5" s="10">
        <f>SUM(C6:C24)</f>
        <v>40949</v>
      </c>
      <c r="D5" s="9">
        <f>ROUND(C5/B5*100,1)</f>
        <v>107.6</v>
      </c>
      <c r="E5" s="11">
        <f>SUM(E6:E24)</f>
        <v>1870</v>
      </c>
      <c r="F5" s="11">
        <f>SUM(F6:F24)</f>
        <v>1888</v>
      </c>
      <c r="G5" s="114">
        <f>ROUND(F5/E5*100,1)</f>
        <v>101</v>
      </c>
      <c r="I5" s="165"/>
      <c r="K5" s="165"/>
    </row>
    <row r="6" spans="1:11" ht="60" customHeight="1">
      <c r="A6" s="18" t="s">
        <v>10</v>
      </c>
      <c r="B6" s="13">
        <v>13056</v>
      </c>
      <c r="C6" s="27">
        <v>13133</v>
      </c>
      <c r="D6" s="9">
        <f aca="true" t="shared" si="0" ref="D6:D24">ROUND(C6/B6*100,1)</f>
        <v>100.6</v>
      </c>
      <c r="E6" s="13">
        <v>163</v>
      </c>
      <c r="F6" s="48">
        <v>176</v>
      </c>
      <c r="G6" s="114">
        <f aca="true" t="shared" si="1" ref="G6:G24">ROUND(F6/E6*100,1)</f>
        <v>108</v>
      </c>
      <c r="H6" s="12"/>
      <c r="I6" s="165"/>
      <c r="J6" s="12"/>
      <c r="K6" s="14"/>
    </row>
    <row r="7" spans="1:11" ht="44.25" customHeight="1">
      <c r="A7" s="18" t="s">
        <v>11</v>
      </c>
      <c r="B7" s="13">
        <v>167</v>
      </c>
      <c r="C7" s="27">
        <v>225</v>
      </c>
      <c r="D7" s="9">
        <f t="shared" si="0"/>
        <v>134.7</v>
      </c>
      <c r="E7" s="13">
        <v>12</v>
      </c>
      <c r="F7" s="48">
        <v>7</v>
      </c>
      <c r="G7" s="114">
        <f t="shared" si="1"/>
        <v>58.3</v>
      </c>
      <c r="H7" s="12"/>
      <c r="I7" s="165"/>
      <c r="J7" s="12"/>
      <c r="K7" s="14"/>
    </row>
    <row r="8" spans="1:11" s="15" customFormat="1" ht="27.75" customHeight="1">
      <c r="A8" s="18" t="s">
        <v>12</v>
      </c>
      <c r="B8" s="13">
        <v>6790</v>
      </c>
      <c r="C8" s="27">
        <v>7312</v>
      </c>
      <c r="D8" s="9">
        <f t="shared" si="0"/>
        <v>107.7</v>
      </c>
      <c r="E8" s="13">
        <v>447</v>
      </c>
      <c r="F8" s="48">
        <v>426</v>
      </c>
      <c r="G8" s="114">
        <f t="shared" si="1"/>
        <v>95.3</v>
      </c>
      <c r="H8" s="12"/>
      <c r="I8" s="165"/>
      <c r="J8" s="12"/>
      <c r="K8" s="14"/>
    </row>
    <row r="9" spans="1:13" ht="43.5" customHeight="1">
      <c r="A9" s="18" t="s">
        <v>13</v>
      </c>
      <c r="B9" s="13">
        <v>772</v>
      </c>
      <c r="C9" s="27">
        <v>770</v>
      </c>
      <c r="D9" s="9">
        <f t="shared" si="0"/>
        <v>99.7</v>
      </c>
      <c r="E9" s="13">
        <v>65</v>
      </c>
      <c r="F9" s="48">
        <v>108</v>
      </c>
      <c r="G9" s="114">
        <f t="shared" si="1"/>
        <v>166.2</v>
      </c>
      <c r="H9" s="12"/>
      <c r="I9" s="165"/>
      <c r="J9" s="165"/>
      <c r="K9" s="14"/>
      <c r="M9" s="16"/>
    </row>
    <row r="10" spans="1:11" ht="42" customHeight="1">
      <c r="A10" s="18" t="s">
        <v>14</v>
      </c>
      <c r="B10" s="13">
        <v>525</v>
      </c>
      <c r="C10" s="27">
        <v>434</v>
      </c>
      <c r="D10" s="9">
        <f t="shared" si="0"/>
        <v>82.7</v>
      </c>
      <c r="E10" s="13">
        <v>46</v>
      </c>
      <c r="F10" s="48">
        <v>48</v>
      </c>
      <c r="G10" s="114">
        <f t="shared" si="1"/>
        <v>104.3</v>
      </c>
      <c r="H10" s="12"/>
      <c r="I10" s="165"/>
      <c r="J10" s="12"/>
      <c r="K10" s="14"/>
    </row>
    <row r="11" spans="1:11" ht="26.25" customHeight="1">
      <c r="A11" s="18" t="s">
        <v>15</v>
      </c>
      <c r="B11" s="13">
        <v>1433</v>
      </c>
      <c r="C11" s="27">
        <v>1478</v>
      </c>
      <c r="D11" s="9">
        <f t="shared" si="0"/>
        <v>103.1</v>
      </c>
      <c r="E11" s="13">
        <v>77</v>
      </c>
      <c r="F11" s="48">
        <v>108</v>
      </c>
      <c r="G11" s="114">
        <f t="shared" si="1"/>
        <v>140.3</v>
      </c>
      <c r="H11" s="12"/>
      <c r="I11" s="165"/>
      <c r="J11" s="12"/>
      <c r="K11" s="14"/>
    </row>
    <row r="12" spans="1:11" ht="57" customHeight="1">
      <c r="A12" s="18" t="s">
        <v>16</v>
      </c>
      <c r="B12" s="13">
        <v>4816</v>
      </c>
      <c r="C12" s="27">
        <v>4905</v>
      </c>
      <c r="D12" s="9">
        <f t="shared" si="0"/>
        <v>101.8</v>
      </c>
      <c r="E12" s="13">
        <v>334</v>
      </c>
      <c r="F12" s="48">
        <v>280</v>
      </c>
      <c r="G12" s="114">
        <f t="shared" si="1"/>
        <v>83.8</v>
      </c>
      <c r="H12" s="12"/>
      <c r="I12" s="165"/>
      <c r="J12" s="12"/>
      <c r="K12" s="14"/>
    </row>
    <row r="13" spans="1:11" ht="42" customHeight="1">
      <c r="A13" s="18" t="s">
        <v>17</v>
      </c>
      <c r="B13" s="13">
        <v>1574</v>
      </c>
      <c r="C13" s="27">
        <v>2154</v>
      </c>
      <c r="D13" s="9">
        <f t="shared" si="0"/>
        <v>136.8</v>
      </c>
      <c r="E13" s="13">
        <v>150</v>
      </c>
      <c r="F13" s="48">
        <v>194</v>
      </c>
      <c r="G13" s="114">
        <f t="shared" si="1"/>
        <v>129.3</v>
      </c>
      <c r="H13" s="12"/>
      <c r="I13" s="165"/>
      <c r="J13" s="12"/>
      <c r="K13" s="14"/>
    </row>
    <row r="14" spans="1:11" ht="41.25" customHeight="1">
      <c r="A14" s="18" t="s">
        <v>18</v>
      </c>
      <c r="B14" s="13">
        <v>684</v>
      </c>
      <c r="C14" s="27">
        <v>753</v>
      </c>
      <c r="D14" s="9">
        <f t="shared" si="0"/>
        <v>110.1</v>
      </c>
      <c r="E14" s="13">
        <v>55</v>
      </c>
      <c r="F14" s="48">
        <v>43</v>
      </c>
      <c r="G14" s="114">
        <f t="shared" si="1"/>
        <v>78.2</v>
      </c>
      <c r="H14" s="12"/>
      <c r="I14" s="165"/>
      <c r="J14" s="12"/>
      <c r="K14" s="14"/>
    </row>
    <row r="15" spans="1:11" ht="24" customHeight="1">
      <c r="A15" s="18" t="s">
        <v>19</v>
      </c>
      <c r="B15" s="13">
        <v>220</v>
      </c>
      <c r="C15" s="27">
        <v>272</v>
      </c>
      <c r="D15" s="9">
        <f t="shared" si="0"/>
        <v>123.6</v>
      </c>
      <c r="E15" s="13">
        <v>24</v>
      </c>
      <c r="F15" s="48">
        <v>18</v>
      </c>
      <c r="G15" s="114">
        <f t="shared" si="1"/>
        <v>75</v>
      </c>
      <c r="H15" s="12"/>
      <c r="I15" s="165"/>
      <c r="J15" s="12"/>
      <c r="K15" s="14"/>
    </row>
    <row r="16" spans="1:11" ht="24" customHeight="1">
      <c r="A16" s="18" t="s">
        <v>20</v>
      </c>
      <c r="B16" s="13">
        <v>193</v>
      </c>
      <c r="C16" s="27">
        <v>200</v>
      </c>
      <c r="D16" s="9">
        <f t="shared" si="0"/>
        <v>103.6</v>
      </c>
      <c r="E16" s="13">
        <v>6</v>
      </c>
      <c r="F16" s="48">
        <v>5</v>
      </c>
      <c r="G16" s="114">
        <f t="shared" si="1"/>
        <v>83.3</v>
      </c>
      <c r="H16" s="12"/>
      <c r="I16" s="165"/>
      <c r="J16" s="12"/>
      <c r="K16" s="14"/>
    </row>
    <row r="17" spans="1:11" ht="24" customHeight="1">
      <c r="A17" s="18" t="s">
        <v>21</v>
      </c>
      <c r="B17" s="13">
        <v>292</v>
      </c>
      <c r="C17" s="27">
        <v>279</v>
      </c>
      <c r="D17" s="9">
        <f t="shared" si="0"/>
        <v>95.5</v>
      </c>
      <c r="E17" s="13">
        <v>38</v>
      </c>
      <c r="F17" s="48">
        <v>21</v>
      </c>
      <c r="G17" s="114">
        <f t="shared" si="1"/>
        <v>55.3</v>
      </c>
      <c r="H17" s="12"/>
      <c r="I17" s="165"/>
      <c r="J17" s="12"/>
      <c r="K17" s="14"/>
    </row>
    <row r="18" spans="1:11" ht="41.25" customHeight="1">
      <c r="A18" s="18" t="s">
        <v>22</v>
      </c>
      <c r="B18" s="13">
        <v>709</v>
      </c>
      <c r="C18" s="27">
        <v>1425</v>
      </c>
      <c r="D18" s="9">
        <f t="shared" si="0"/>
        <v>201</v>
      </c>
      <c r="E18" s="13">
        <v>32</v>
      </c>
      <c r="F18" s="48">
        <v>74</v>
      </c>
      <c r="G18" s="114">
        <f t="shared" si="1"/>
        <v>231.3</v>
      </c>
      <c r="H18" s="12"/>
      <c r="I18" s="165"/>
      <c r="J18" s="12"/>
      <c r="K18" s="14"/>
    </row>
    <row r="19" spans="1:11" ht="41.25" customHeight="1">
      <c r="A19" s="18" t="s">
        <v>23</v>
      </c>
      <c r="B19" s="13">
        <v>514</v>
      </c>
      <c r="C19" s="27">
        <v>545</v>
      </c>
      <c r="D19" s="9">
        <f t="shared" si="0"/>
        <v>106</v>
      </c>
      <c r="E19" s="13">
        <v>36</v>
      </c>
      <c r="F19" s="48">
        <v>28</v>
      </c>
      <c r="G19" s="114">
        <f t="shared" si="1"/>
        <v>77.8</v>
      </c>
      <c r="H19" s="12"/>
      <c r="I19" s="165"/>
      <c r="J19" s="12"/>
      <c r="K19" s="14"/>
    </row>
    <row r="20" spans="1:11" ht="42.75" customHeight="1">
      <c r="A20" s="18" t="s">
        <v>24</v>
      </c>
      <c r="B20" s="13">
        <v>2029</v>
      </c>
      <c r="C20" s="27">
        <v>1882</v>
      </c>
      <c r="D20" s="9">
        <f t="shared" si="0"/>
        <v>92.8</v>
      </c>
      <c r="E20" s="13">
        <v>155</v>
      </c>
      <c r="F20" s="48">
        <v>127</v>
      </c>
      <c r="G20" s="114">
        <f t="shared" si="1"/>
        <v>81.9</v>
      </c>
      <c r="H20" s="12"/>
      <c r="I20" s="165"/>
      <c r="J20" s="12"/>
      <c r="K20" s="14"/>
    </row>
    <row r="21" spans="1:11" ht="24" customHeight="1">
      <c r="A21" s="18" t="s">
        <v>25</v>
      </c>
      <c r="B21" s="13">
        <v>2194</v>
      </c>
      <c r="C21" s="27">
        <v>2875</v>
      </c>
      <c r="D21" s="9">
        <f t="shared" si="0"/>
        <v>131</v>
      </c>
      <c r="E21" s="13">
        <v>83</v>
      </c>
      <c r="F21" s="48">
        <v>94</v>
      </c>
      <c r="G21" s="114">
        <f t="shared" si="1"/>
        <v>113.3</v>
      </c>
      <c r="H21" s="12"/>
      <c r="I21" s="165"/>
      <c r="J21" s="12"/>
      <c r="K21" s="14"/>
    </row>
    <row r="22" spans="1:11" ht="42.75" customHeight="1">
      <c r="A22" s="18" t="s">
        <v>26</v>
      </c>
      <c r="B22" s="13">
        <v>1708</v>
      </c>
      <c r="C22" s="27">
        <v>1888</v>
      </c>
      <c r="D22" s="9">
        <f t="shared" si="0"/>
        <v>110.5</v>
      </c>
      <c r="E22" s="13">
        <v>115</v>
      </c>
      <c r="F22" s="48">
        <v>104</v>
      </c>
      <c r="G22" s="114">
        <f t="shared" si="1"/>
        <v>90.4</v>
      </c>
      <c r="H22" s="12"/>
      <c r="I22" s="165"/>
      <c r="J22" s="12"/>
      <c r="K22" s="14"/>
    </row>
    <row r="23" spans="1:11" ht="36.75" customHeight="1">
      <c r="A23" s="18" t="s">
        <v>27</v>
      </c>
      <c r="B23" s="13">
        <v>98</v>
      </c>
      <c r="C23" s="27">
        <v>124</v>
      </c>
      <c r="D23" s="9">
        <f t="shared" si="0"/>
        <v>126.5</v>
      </c>
      <c r="E23" s="13">
        <v>4</v>
      </c>
      <c r="F23" s="48">
        <v>7</v>
      </c>
      <c r="G23" s="114">
        <f t="shared" si="1"/>
        <v>175</v>
      </c>
      <c r="H23" s="12"/>
      <c r="I23" s="165"/>
      <c r="J23" s="12"/>
      <c r="K23" s="14"/>
    </row>
    <row r="24" spans="1:11" ht="27.75" customHeight="1" thickBot="1">
      <c r="A24" s="19" t="s">
        <v>28</v>
      </c>
      <c r="B24" s="115">
        <v>286</v>
      </c>
      <c r="C24" s="110">
        <v>295</v>
      </c>
      <c r="D24" s="111">
        <f t="shared" si="0"/>
        <v>103.1</v>
      </c>
      <c r="E24" s="115">
        <v>28</v>
      </c>
      <c r="F24" s="116">
        <v>20</v>
      </c>
      <c r="G24" s="117">
        <f t="shared" si="1"/>
        <v>71.4</v>
      </c>
      <c r="H24" s="12"/>
      <c r="I24" s="165"/>
      <c r="J24" s="12"/>
      <c r="K24" s="14"/>
    </row>
    <row r="25" spans="1:11" ht="15.75">
      <c r="A25" s="7"/>
      <c r="B25" s="7"/>
      <c r="C25" s="7"/>
      <c r="D25" s="7"/>
      <c r="E25" s="7"/>
      <c r="F25" s="7"/>
      <c r="G25" s="7"/>
      <c r="K25" s="14"/>
    </row>
    <row r="26" spans="1:11" ht="15.75">
      <c r="A26" s="7"/>
      <c r="B26" s="7"/>
      <c r="C26" s="7"/>
      <c r="D26" s="7"/>
      <c r="E26" s="7"/>
      <c r="F26" s="7"/>
      <c r="G26" s="7"/>
      <c r="K26" s="14"/>
    </row>
    <row r="27" spans="1:7" ht="12.75">
      <c r="A27" s="7"/>
      <c r="B27" s="7"/>
      <c r="C27" s="7"/>
      <c r="D27" s="7"/>
      <c r="E27" s="7"/>
      <c r="F27" s="7"/>
      <c r="G27" s="7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Q20"/>
  <sheetViews>
    <sheetView tabSelected="1" view="pageBreakPreview" zoomScale="70" zoomScaleNormal="75" zoomScaleSheetLayoutView="70" zoomScalePageLayoutView="0" workbookViewId="0" topLeftCell="A1">
      <selection activeCell="I4" sqref="I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7" t="s">
        <v>253</v>
      </c>
      <c r="B1" s="197"/>
      <c r="C1" s="197"/>
      <c r="D1" s="197"/>
    </row>
    <row r="2" spans="1:4" s="2" customFormat="1" ht="12.75" customHeight="1" thickBot="1">
      <c r="A2" s="105"/>
      <c r="B2" s="105"/>
      <c r="C2" s="105"/>
      <c r="D2" s="105"/>
    </row>
    <row r="3" spans="1:4" s="4" customFormat="1" ht="25.5" customHeight="1">
      <c r="A3" s="198"/>
      <c r="B3" s="202" t="s">
        <v>39</v>
      </c>
      <c r="C3" s="202" t="s">
        <v>40</v>
      </c>
      <c r="D3" s="206" t="s">
        <v>56</v>
      </c>
    </row>
    <row r="4" spans="1:4" s="4" customFormat="1" ht="82.5" customHeight="1">
      <c r="A4" s="199"/>
      <c r="B4" s="203"/>
      <c r="C4" s="203"/>
      <c r="D4" s="207"/>
    </row>
    <row r="5" spans="1:11" s="5" customFormat="1" ht="34.5" customHeight="1">
      <c r="A5" s="20" t="s">
        <v>32</v>
      </c>
      <c r="B5" s="21">
        <f>SUM(B6:B14)</f>
        <v>1888</v>
      </c>
      <c r="C5" s="21">
        <f>SUM(C6:C14)</f>
        <v>16380</v>
      </c>
      <c r="D5" s="130">
        <f>ROUND(C5/B5,0)</f>
        <v>9</v>
      </c>
      <c r="F5" s="22"/>
      <c r="H5" s="12"/>
      <c r="J5" s="29"/>
      <c r="K5" s="29"/>
    </row>
    <row r="6" spans="1:11" ht="51" customHeight="1">
      <c r="A6" s="120" t="s">
        <v>34</v>
      </c>
      <c r="B6" s="23">
        <v>83</v>
      </c>
      <c r="C6" s="23">
        <v>2184</v>
      </c>
      <c r="D6" s="130">
        <f aca="true" t="shared" si="0" ref="D6:D14">ROUND(C6/B6,0)</f>
        <v>26</v>
      </c>
      <c r="E6" s="5"/>
      <c r="F6" s="22"/>
      <c r="G6" s="25"/>
      <c r="H6" s="12"/>
      <c r="J6" s="29"/>
      <c r="K6" s="29"/>
    </row>
    <row r="7" spans="1:11" ht="35.25" customHeight="1">
      <c r="A7" s="120" t="s">
        <v>3</v>
      </c>
      <c r="B7" s="23">
        <v>164</v>
      </c>
      <c r="C7" s="23">
        <v>1364</v>
      </c>
      <c r="D7" s="130">
        <f t="shared" si="0"/>
        <v>8</v>
      </c>
      <c r="E7" s="5"/>
      <c r="F7" s="22"/>
      <c r="G7" s="25"/>
      <c r="H7" s="12"/>
      <c r="J7" s="29"/>
      <c r="K7" s="29"/>
    </row>
    <row r="8" spans="1:11" s="15" customFormat="1" ht="25.5" customHeight="1">
      <c r="A8" s="120" t="s">
        <v>2</v>
      </c>
      <c r="B8" s="23">
        <v>147</v>
      </c>
      <c r="C8" s="23">
        <v>1597</v>
      </c>
      <c r="D8" s="130">
        <f t="shared" si="0"/>
        <v>11</v>
      </c>
      <c r="E8" s="5"/>
      <c r="F8" s="22"/>
      <c r="G8" s="25"/>
      <c r="H8" s="12"/>
      <c r="J8" s="29"/>
      <c r="K8" s="29"/>
    </row>
    <row r="9" spans="1:11" ht="36.75" customHeight="1">
      <c r="A9" s="120" t="s">
        <v>1</v>
      </c>
      <c r="B9" s="23">
        <v>86</v>
      </c>
      <c r="C9" s="23">
        <v>909</v>
      </c>
      <c r="D9" s="130">
        <f t="shared" si="0"/>
        <v>11</v>
      </c>
      <c r="E9" s="5"/>
      <c r="F9" s="22"/>
      <c r="G9" s="25"/>
      <c r="H9" s="12"/>
      <c r="J9" s="29"/>
      <c r="K9" s="29"/>
    </row>
    <row r="10" spans="1:11" ht="28.5" customHeight="1">
      <c r="A10" s="120" t="s">
        <v>5</v>
      </c>
      <c r="B10" s="23">
        <v>227</v>
      </c>
      <c r="C10" s="23">
        <v>2349</v>
      </c>
      <c r="D10" s="130">
        <f t="shared" si="0"/>
        <v>10</v>
      </c>
      <c r="E10" s="5"/>
      <c r="F10" s="22"/>
      <c r="G10" s="25"/>
      <c r="H10" s="12"/>
      <c r="J10" s="29"/>
      <c r="K10" s="29"/>
    </row>
    <row r="11" spans="1:11" ht="59.25" customHeight="1">
      <c r="A11" s="120" t="s">
        <v>30</v>
      </c>
      <c r="B11" s="23">
        <v>32</v>
      </c>
      <c r="C11" s="23">
        <v>1427</v>
      </c>
      <c r="D11" s="130">
        <f t="shared" si="0"/>
        <v>45</v>
      </c>
      <c r="E11" s="5"/>
      <c r="F11" s="22"/>
      <c r="G11" s="25"/>
      <c r="H11" s="12"/>
      <c r="J11" s="29"/>
      <c r="K11" s="29"/>
    </row>
    <row r="12" spans="1:17" ht="33.75" customHeight="1">
      <c r="A12" s="120" t="s">
        <v>6</v>
      </c>
      <c r="B12" s="23">
        <v>507</v>
      </c>
      <c r="C12" s="23">
        <v>1210</v>
      </c>
      <c r="D12" s="130">
        <f t="shared" si="0"/>
        <v>2</v>
      </c>
      <c r="E12" s="5"/>
      <c r="F12" s="22"/>
      <c r="G12" s="25"/>
      <c r="H12" s="12"/>
      <c r="J12" s="29"/>
      <c r="K12" s="29"/>
      <c r="Q12" s="8"/>
    </row>
    <row r="13" spans="1:17" ht="75" customHeight="1">
      <c r="A13" s="120" t="s">
        <v>7</v>
      </c>
      <c r="B13" s="23">
        <v>412</v>
      </c>
      <c r="C13" s="23">
        <v>2826</v>
      </c>
      <c r="D13" s="130">
        <f t="shared" si="0"/>
        <v>7</v>
      </c>
      <c r="E13" s="5"/>
      <c r="F13" s="22"/>
      <c r="G13" s="25"/>
      <c r="H13" s="12"/>
      <c r="J13" s="29"/>
      <c r="K13" s="29"/>
      <c r="Q13" s="8"/>
    </row>
    <row r="14" spans="1:17" ht="40.5" customHeight="1" thickBot="1">
      <c r="A14" s="121" t="s">
        <v>35</v>
      </c>
      <c r="B14" s="122">
        <v>230</v>
      </c>
      <c r="C14" s="122">
        <v>2514</v>
      </c>
      <c r="D14" s="131">
        <f t="shared" si="0"/>
        <v>11</v>
      </c>
      <c r="E14" s="5"/>
      <c r="F14" s="22"/>
      <c r="G14" s="25"/>
      <c r="H14" s="12"/>
      <c r="J14" s="29"/>
      <c r="K14" s="29"/>
      <c r="Q14" s="8"/>
    </row>
    <row r="15" spans="1:17" ht="20.25">
      <c r="A15" s="7"/>
      <c r="B15" s="7"/>
      <c r="C15" s="7"/>
      <c r="F15" s="22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0"/>
  <sheetViews>
    <sheetView view="pageBreakPreview" zoomScale="70" zoomScaleNormal="75" zoomScaleSheetLayoutView="70" zoomScalePageLayoutView="0" workbookViewId="0" topLeftCell="A1">
      <selection activeCell="I5" sqref="I5:L14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6.14062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8" t="s">
        <v>59</v>
      </c>
      <c r="B1" s="178"/>
      <c r="C1" s="178"/>
      <c r="D1" s="178"/>
      <c r="E1" s="178"/>
      <c r="F1" s="178"/>
      <c r="G1" s="178"/>
    </row>
    <row r="2" spans="1:7" s="2" customFormat="1" ht="19.5" customHeight="1">
      <c r="A2" s="179" t="s">
        <v>33</v>
      </c>
      <c r="B2" s="179"/>
      <c r="C2" s="179"/>
      <c r="D2" s="179"/>
      <c r="E2" s="179"/>
      <c r="F2" s="179"/>
      <c r="G2" s="179"/>
    </row>
    <row r="3" spans="1:9" s="4" customFormat="1" ht="20.25" customHeight="1">
      <c r="A3" s="3"/>
      <c r="B3" s="3"/>
      <c r="C3" s="3"/>
      <c r="D3" s="3"/>
      <c r="E3" s="3"/>
      <c r="F3" s="3"/>
      <c r="I3" s="171"/>
    </row>
    <row r="4" spans="1:7" s="4" customFormat="1" ht="60.75" customHeight="1">
      <c r="A4" s="148"/>
      <c r="B4" s="161" t="s">
        <v>248</v>
      </c>
      <c r="C4" s="161" t="s">
        <v>246</v>
      </c>
      <c r="D4" s="50" t="s">
        <v>31</v>
      </c>
      <c r="E4" s="152" t="s">
        <v>249</v>
      </c>
      <c r="F4" s="152" t="s">
        <v>245</v>
      </c>
      <c r="G4" s="118" t="s">
        <v>31</v>
      </c>
    </row>
    <row r="5" spans="1:10" s="5" customFormat="1" ht="34.5" customHeight="1">
      <c r="A5" s="20" t="s">
        <v>32</v>
      </c>
      <c r="B5" s="21">
        <f>SUM(B6:B14)</f>
        <v>38060</v>
      </c>
      <c r="C5" s="21">
        <f>SUM(C6:C14)</f>
        <v>40949</v>
      </c>
      <c r="D5" s="49">
        <f aca="true" t="shared" si="0" ref="D5:D14">ROUND(C5/B5*100,1)</f>
        <v>107.6</v>
      </c>
      <c r="E5" s="21">
        <f>SUM(E6:E14)</f>
        <v>1870</v>
      </c>
      <c r="F5" s="21">
        <f>SUM(F6:F14)</f>
        <v>1888</v>
      </c>
      <c r="G5" s="119">
        <f aca="true" t="shared" si="1" ref="G5:G14">ROUND(F5/E5*100,1)</f>
        <v>101</v>
      </c>
      <c r="I5" s="162"/>
      <c r="J5" s="168"/>
    </row>
    <row r="6" spans="1:20" ht="75" customHeight="1">
      <c r="A6" s="120" t="s">
        <v>7</v>
      </c>
      <c r="B6" s="23">
        <v>11285</v>
      </c>
      <c r="C6" s="24">
        <v>11637</v>
      </c>
      <c r="D6" s="49">
        <f t="shared" si="0"/>
        <v>103.1</v>
      </c>
      <c r="E6" s="23">
        <v>365</v>
      </c>
      <c r="F6" s="24">
        <v>412</v>
      </c>
      <c r="G6" s="119">
        <f t="shared" si="1"/>
        <v>112.9</v>
      </c>
      <c r="I6" s="162"/>
      <c r="J6" s="168"/>
      <c r="M6" s="25"/>
      <c r="T6" s="8"/>
    </row>
    <row r="7" spans="1:20" ht="43.5" customHeight="1">
      <c r="A7" s="120" t="s">
        <v>35</v>
      </c>
      <c r="B7" s="23">
        <v>6480</v>
      </c>
      <c r="C7" s="24">
        <v>6983</v>
      </c>
      <c r="D7" s="49">
        <f t="shared" si="0"/>
        <v>107.8</v>
      </c>
      <c r="E7" s="23">
        <v>247</v>
      </c>
      <c r="F7" s="24">
        <v>230</v>
      </c>
      <c r="G7" s="119">
        <f t="shared" si="1"/>
        <v>93.1</v>
      </c>
      <c r="I7" s="162"/>
      <c r="J7" s="168"/>
      <c r="M7" s="25"/>
      <c r="T7" s="8"/>
    </row>
    <row r="8" spans="1:20" ht="38.25" customHeight="1">
      <c r="A8" s="120" t="s">
        <v>6</v>
      </c>
      <c r="B8" s="23">
        <v>5326</v>
      </c>
      <c r="C8" s="24">
        <v>6336</v>
      </c>
      <c r="D8" s="49">
        <f t="shared" si="0"/>
        <v>119</v>
      </c>
      <c r="E8" s="23">
        <v>435</v>
      </c>
      <c r="F8" s="24">
        <v>507</v>
      </c>
      <c r="G8" s="119">
        <f t="shared" si="1"/>
        <v>116.6</v>
      </c>
      <c r="I8" s="162"/>
      <c r="J8" s="168"/>
      <c r="M8" s="25"/>
      <c r="T8" s="8"/>
    </row>
    <row r="9" spans="1:13" ht="35.25" customHeight="1">
      <c r="A9" s="120" t="s">
        <v>5</v>
      </c>
      <c r="B9" s="23">
        <v>4241</v>
      </c>
      <c r="C9" s="24">
        <v>4417</v>
      </c>
      <c r="D9" s="49">
        <f t="shared" si="0"/>
        <v>104.1</v>
      </c>
      <c r="E9" s="23">
        <v>263</v>
      </c>
      <c r="F9" s="24">
        <v>227</v>
      </c>
      <c r="G9" s="119">
        <f t="shared" si="1"/>
        <v>86.3</v>
      </c>
      <c r="I9" s="162"/>
      <c r="J9" s="168"/>
      <c r="M9" s="25"/>
    </row>
    <row r="10" spans="1:13" s="15" customFormat="1" ht="25.5" customHeight="1">
      <c r="A10" s="120" t="s">
        <v>2</v>
      </c>
      <c r="B10" s="23">
        <v>2507</v>
      </c>
      <c r="C10" s="24">
        <v>3121</v>
      </c>
      <c r="D10" s="49">
        <f t="shared" si="0"/>
        <v>124.5</v>
      </c>
      <c r="E10" s="23">
        <v>150</v>
      </c>
      <c r="F10" s="24">
        <v>147</v>
      </c>
      <c r="G10" s="119">
        <f t="shared" si="1"/>
        <v>98</v>
      </c>
      <c r="H10" s="6"/>
      <c r="I10" s="162"/>
      <c r="J10" s="168"/>
      <c r="K10" s="6"/>
      <c r="L10" s="172"/>
      <c r="M10" s="25"/>
    </row>
    <row r="11" spans="1:13" ht="59.25" customHeight="1">
      <c r="A11" s="120" t="s">
        <v>30</v>
      </c>
      <c r="B11" s="23">
        <v>2846</v>
      </c>
      <c r="C11" s="24">
        <v>2974</v>
      </c>
      <c r="D11" s="49">
        <f t="shared" si="0"/>
        <v>104.5</v>
      </c>
      <c r="E11" s="23">
        <v>38</v>
      </c>
      <c r="F11" s="24">
        <v>32</v>
      </c>
      <c r="G11" s="119">
        <f t="shared" si="1"/>
        <v>84.2</v>
      </c>
      <c r="I11" s="162"/>
      <c r="J11" s="168"/>
      <c r="M11" s="25"/>
    </row>
    <row r="12" spans="1:13" ht="35.25" customHeight="1">
      <c r="A12" s="120" t="s">
        <v>3</v>
      </c>
      <c r="B12" s="23">
        <v>2240</v>
      </c>
      <c r="C12" s="24">
        <v>2391</v>
      </c>
      <c r="D12" s="49">
        <f t="shared" si="0"/>
        <v>106.7</v>
      </c>
      <c r="E12" s="23">
        <v>206</v>
      </c>
      <c r="F12" s="24">
        <v>164</v>
      </c>
      <c r="G12" s="119">
        <f t="shared" si="1"/>
        <v>79.6</v>
      </c>
      <c r="I12" s="162"/>
      <c r="J12" s="168"/>
      <c r="M12" s="25"/>
    </row>
    <row r="13" spans="1:13" ht="57.75" customHeight="1">
      <c r="A13" s="120" t="s">
        <v>34</v>
      </c>
      <c r="B13" s="23">
        <v>1813</v>
      </c>
      <c r="C13" s="24">
        <v>1784</v>
      </c>
      <c r="D13" s="49">
        <f t="shared" si="0"/>
        <v>98.4</v>
      </c>
      <c r="E13" s="24">
        <v>101</v>
      </c>
      <c r="F13" s="24">
        <v>83</v>
      </c>
      <c r="G13" s="119">
        <f t="shared" si="1"/>
        <v>82.2</v>
      </c>
      <c r="I13" s="162"/>
      <c r="J13" s="168"/>
      <c r="M13" s="25"/>
    </row>
    <row r="14" spans="1:13" ht="36.75" customHeight="1" thickBot="1">
      <c r="A14" s="121" t="s">
        <v>1</v>
      </c>
      <c r="B14" s="122">
        <v>1322</v>
      </c>
      <c r="C14" s="123">
        <v>1306</v>
      </c>
      <c r="D14" s="124">
        <f t="shared" si="0"/>
        <v>98.8</v>
      </c>
      <c r="E14" s="122">
        <v>65</v>
      </c>
      <c r="F14" s="123">
        <v>86</v>
      </c>
      <c r="G14" s="125">
        <f t="shared" si="1"/>
        <v>132.3</v>
      </c>
      <c r="I14" s="162"/>
      <c r="J14" s="168"/>
      <c r="M14" s="25"/>
    </row>
    <row r="15" spans="1:20" ht="12.75">
      <c r="A15" s="7"/>
      <c r="B15" s="7">
        <v>0</v>
      </c>
      <c r="C15" s="7"/>
      <c r="D15" s="7"/>
      <c r="E15" s="7">
        <v>0</v>
      </c>
      <c r="F15" s="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ht="12.75">
      <c r="T17" s="8"/>
    </row>
    <row r="18" ht="12.75">
      <c r="T18" s="8"/>
    </row>
    <row r="19" ht="12.75">
      <c r="T19" s="8"/>
    </row>
    <row r="20" ht="12.75">
      <c r="T20" s="8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3.140625" style="72" customWidth="1"/>
    <col min="2" max="2" width="25.421875" style="80" customWidth="1"/>
    <col min="3" max="3" width="10.00390625" style="68" customWidth="1"/>
    <col min="4" max="4" width="13.00390625" style="68" customWidth="1"/>
    <col min="5" max="6" width="12.421875" style="68" customWidth="1"/>
    <col min="7" max="7" width="14.7109375" style="68" customWidth="1"/>
    <col min="8" max="16384" width="9.140625" style="68" customWidth="1"/>
  </cols>
  <sheetData>
    <row r="1" spans="1:7" s="73" customFormat="1" ht="35.25" customHeight="1">
      <c r="A1" s="72"/>
      <c r="B1" s="180" t="s">
        <v>255</v>
      </c>
      <c r="C1" s="180"/>
      <c r="D1" s="180"/>
      <c r="E1" s="180"/>
      <c r="F1" s="180"/>
      <c r="G1" s="180"/>
    </row>
    <row r="2" spans="1:7" s="73" customFormat="1" ht="20.25">
      <c r="A2" s="72"/>
      <c r="B2" s="71"/>
      <c r="C2" s="180" t="s">
        <v>42</v>
      </c>
      <c r="D2" s="180"/>
      <c r="E2" s="180"/>
      <c r="F2" s="71"/>
      <c r="G2" s="71"/>
    </row>
    <row r="3" ht="10.5" customHeight="1" thickBot="1"/>
    <row r="4" spans="1:7" s="72" customFormat="1" ht="18.75" customHeight="1">
      <c r="A4" s="181"/>
      <c r="B4" s="183" t="s">
        <v>43</v>
      </c>
      <c r="C4" s="185" t="s">
        <v>44</v>
      </c>
      <c r="D4" s="185" t="s">
        <v>45</v>
      </c>
      <c r="E4" s="185" t="s">
        <v>46</v>
      </c>
      <c r="F4" s="187" t="s">
        <v>256</v>
      </c>
      <c r="G4" s="188"/>
    </row>
    <row r="5" spans="1:7" s="72" customFormat="1" ht="18.75" customHeight="1">
      <c r="A5" s="182"/>
      <c r="B5" s="184"/>
      <c r="C5" s="186"/>
      <c r="D5" s="186"/>
      <c r="E5" s="186"/>
      <c r="F5" s="186" t="s">
        <v>44</v>
      </c>
      <c r="G5" s="189" t="s">
        <v>45</v>
      </c>
    </row>
    <row r="6" spans="1:7" s="72" customFormat="1" ht="58.5" customHeight="1">
      <c r="A6" s="182"/>
      <c r="B6" s="184"/>
      <c r="C6" s="186"/>
      <c r="D6" s="186"/>
      <c r="E6" s="186"/>
      <c r="F6" s="186"/>
      <c r="G6" s="189"/>
    </row>
    <row r="7" spans="1:7" ht="13.5" customHeight="1">
      <c r="A7" s="138" t="s">
        <v>47</v>
      </c>
      <c r="B7" s="74" t="s">
        <v>0</v>
      </c>
      <c r="C7" s="70">
        <v>1</v>
      </c>
      <c r="D7" s="70">
        <v>3</v>
      </c>
      <c r="E7" s="70">
        <v>3</v>
      </c>
      <c r="F7" s="70">
        <v>4</v>
      </c>
      <c r="G7" s="157">
        <v>5</v>
      </c>
    </row>
    <row r="8" spans="1:7" ht="15.75" customHeight="1">
      <c r="A8" s="158">
        <v>1</v>
      </c>
      <c r="B8" s="76" t="s">
        <v>74</v>
      </c>
      <c r="C8" s="77">
        <v>3407</v>
      </c>
      <c r="D8" s="77">
        <v>4355</v>
      </c>
      <c r="E8" s="77">
        <v>-948</v>
      </c>
      <c r="F8" s="77">
        <v>83</v>
      </c>
      <c r="G8" s="139">
        <v>1303</v>
      </c>
    </row>
    <row r="9" spans="1:7" s="78" customFormat="1" ht="31.5" customHeight="1">
      <c r="A9" s="158">
        <v>2</v>
      </c>
      <c r="B9" s="86" t="s">
        <v>116</v>
      </c>
      <c r="C9" s="77">
        <v>2543</v>
      </c>
      <c r="D9" s="77">
        <v>2659</v>
      </c>
      <c r="E9" s="77">
        <v>-116</v>
      </c>
      <c r="F9" s="77">
        <v>121</v>
      </c>
      <c r="G9" s="139">
        <v>656</v>
      </c>
    </row>
    <row r="10" spans="1:7" s="78" customFormat="1" ht="63" customHeight="1">
      <c r="A10" s="158">
        <v>3</v>
      </c>
      <c r="B10" s="76" t="s">
        <v>117</v>
      </c>
      <c r="C10" s="77">
        <v>2244</v>
      </c>
      <c r="D10" s="77">
        <v>2208</v>
      </c>
      <c r="E10" s="77">
        <v>36</v>
      </c>
      <c r="F10" s="77">
        <v>14</v>
      </c>
      <c r="G10" s="139">
        <v>602</v>
      </c>
    </row>
    <row r="11" spans="1:7" s="78" customFormat="1" ht="63" customHeight="1">
      <c r="A11" s="158">
        <v>4</v>
      </c>
      <c r="B11" s="76" t="s">
        <v>82</v>
      </c>
      <c r="C11" s="77">
        <v>1845</v>
      </c>
      <c r="D11" s="77">
        <v>2637</v>
      </c>
      <c r="E11" s="77">
        <v>-792</v>
      </c>
      <c r="F11" s="77">
        <v>6</v>
      </c>
      <c r="G11" s="139">
        <v>771</v>
      </c>
    </row>
    <row r="12" spans="1:7" s="78" customFormat="1" ht="31.5" customHeight="1">
      <c r="A12" s="158">
        <v>5</v>
      </c>
      <c r="B12" s="76" t="s">
        <v>204</v>
      </c>
      <c r="C12" s="77">
        <v>1321</v>
      </c>
      <c r="D12" s="77">
        <v>1189</v>
      </c>
      <c r="E12" s="77">
        <v>132</v>
      </c>
      <c r="F12" s="77">
        <v>18</v>
      </c>
      <c r="G12" s="139">
        <v>88</v>
      </c>
    </row>
    <row r="13" spans="1:7" s="78" customFormat="1" ht="45.75" customHeight="1">
      <c r="A13" s="158">
        <v>6</v>
      </c>
      <c r="B13" s="76" t="s">
        <v>113</v>
      </c>
      <c r="C13" s="77">
        <v>1239</v>
      </c>
      <c r="D13" s="77">
        <v>1883</v>
      </c>
      <c r="E13" s="77">
        <f>C13-D13</f>
        <v>-644</v>
      </c>
      <c r="F13" s="77">
        <v>60</v>
      </c>
      <c r="G13" s="139">
        <v>643</v>
      </c>
    </row>
    <row r="14" spans="1:7" s="78" customFormat="1" ht="15.75" customHeight="1">
      <c r="A14" s="158">
        <v>7</v>
      </c>
      <c r="B14" s="76" t="s">
        <v>83</v>
      </c>
      <c r="C14" s="77">
        <v>961</v>
      </c>
      <c r="D14" s="77">
        <v>57</v>
      </c>
      <c r="E14" s="77">
        <v>904</v>
      </c>
      <c r="F14" s="77">
        <v>57</v>
      </c>
      <c r="G14" s="139">
        <v>13</v>
      </c>
    </row>
    <row r="15" spans="1:7" s="78" customFormat="1" ht="15.75">
      <c r="A15" s="158">
        <v>8</v>
      </c>
      <c r="B15" s="76" t="s">
        <v>114</v>
      </c>
      <c r="C15" s="77">
        <v>826</v>
      </c>
      <c r="D15" s="77">
        <v>691</v>
      </c>
      <c r="E15" s="77">
        <v>135</v>
      </c>
      <c r="F15" s="77">
        <v>38</v>
      </c>
      <c r="G15" s="139">
        <v>121</v>
      </c>
    </row>
    <row r="16" spans="1:7" s="78" customFormat="1" ht="15.75" customHeight="1">
      <c r="A16" s="158">
        <v>9</v>
      </c>
      <c r="B16" s="76" t="s">
        <v>115</v>
      </c>
      <c r="C16" s="77">
        <v>802</v>
      </c>
      <c r="D16" s="77">
        <v>1472</v>
      </c>
      <c r="E16" s="77">
        <v>-670</v>
      </c>
      <c r="F16" s="77">
        <v>27</v>
      </c>
      <c r="G16" s="139">
        <v>330</v>
      </c>
    </row>
    <row r="17" spans="1:7" s="78" customFormat="1" ht="15.75" customHeight="1">
      <c r="A17" s="158">
        <v>10</v>
      </c>
      <c r="B17" s="76" t="s">
        <v>67</v>
      </c>
      <c r="C17" s="77">
        <v>761</v>
      </c>
      <c r="D17" s="77">
        <v>954</v>
      </c>
      <c r="E17" s="77">
        <v>-193</v>
      </c>
      <c r="F17" s="77">
        <v>41</v>
      </c>
      <c r="G17" s="139">
        <v>306</v>
      </c>
    </row>
    <row r="18" spans="1:7" s="78" customFormat="1" ht="15.75">
      <c r="A18" s="158">
        <v>11</v>
      </c>
      <c r="B18" s="76" t="s">
        <v>112</v>
      </c>
      <c r="C18" s="77">
        <v>677</v>
      </c>
      <c r="D18" s="77">
        <v>1055</v>
      </c>
      <c r="E18" s="77">
        <v>-378</v>
      </c>
      <c r="F18" s="77">
        <v>27</v>
      </c>
      <c r="G18" s="139">
        <v>332</v>
      </c>
    </row>
    <row r="19" spans="1:7" s="78" customFormat="1" ht="15.75" customHeight="1">
      <c r="A19" s="158">
        <v>12</v>
      </c>
      <c r="B19" s="76" t="s">
        <v>175</v>
      </c>
      <c r="C19" s="77">
        <v>657</v>
      </c>
      <c r="D19" s="77">
        <v>599</v>
      </c>
      <c r="E19" s="77">
        <v>58</v>
      </c>
      <c r="F19" s="77">
        <v>9</v>
      </c>
      <c r="G19" s="139">
        <v>37</v>
      </c>
    </row>
    <row r="20" spans="1:7" s="78" customFormat="1" ht="15.75">
      <c r="A20" s="158">
        <v>13</v>
      </c>
      <c r="B20" s="76" t="s">
        <v>69</v>
      </c>
      <c r="C20" s="77">
        <v>655</v>
      </c>
      <c r="D20" s="77">
        <v>703</v>
      </c>
      <c r="E20" s="77">
        <v>-48</v>
      </c>
      <c r="F20" s="77">
        <v>22</v>
      </c>
      <c r="G20" s="139">
        <v>218</v>
      </c>
    </row>
    <row r="21" spans="1:7" s="78" customFormat="1" ht="15.75">
      <c r="A21" s="158">
        <v>14</v>
      </c>
      <c r="B21" s="76" t="s">
        <v>73</v>
      </c>
      <c r="C21" s="77">
        <v>582</v>
      </c>
      <c r="D21" s="77">
        <v>341</v>
      </c>
      <c r="E21" s="77">
        <v>241</v>
      </c>
      <c r="F21" s="77">
        <v>41</v>
      </c>
      <c r="G21" s="139">
        <v>77</v>
      </c>
    </row>
    <row r="22" spans="1:7" s="78" customFormat="1" ht="31.5">
      <c r="A22" s="158">
        <v>15</v>
      </c>
      <c r="B22" s="76" t="s">
        <v>71</v>
      </c>
      <c r="C22" s="77">
        <v>561</v>
      </c>
      <c r="D22" s="77">
        <v>341</v>
      </c>
      <c r="E22" s="77">
        <v>220</v>
      </c>
      <c r="F22" s="77">
        <v>3</v>
      </c>
      <c r="G22" s="139">
        <v>79</v>
      </c>
    </row>
    <row r="23" spans="1:7" s="78" customFormat="1" ht="15.75">
      <c r="A23" s="158">
        <v>16</v>
      </c>
      <c r="B23" s="76" t="s">
        <v>64</v>
      </c>
      <c r="C23" s="77">
        <v>531</v>
      </c>
      <c r="D23" s="77">
        <v>927</v>
      </c>
      <c r="E23" s="77">
        <v>-396</v>
      </c>
      <c r="F23" s="77">
        <v>9</v>
      </c>
      <c r="G23" s="139">
        <v>294</v>
      </c>
    </row>
    <row r="24" spans="1:7" s="78" customFormat="1" ht="31.5">
      <c r="A24" s="158">
        <v>17</v>
      </c>
      <c r="B24" s="76" t="s">
        <v>110</v>
      </c>
      <c r="C24" s="77">
        <v>483</v>
      </c>
      <c r="D24" s="77">
        <v>641</v>
      </c>
      <c r="E24" s="77">
        <v>-158</v>
      </c>
      <c r="F24" s="77">
        <v>18</v>
      </c>
      <c r="G24" s="139">
        <v>250</v>
      </c>
    </row>
    <row r="25" spans="1:7" s="78" customFormat="1" ht="15.75">
      <c r="A25" s="158">
        <v>18</v>
      </c>
      <c r="B25" s="76" t="s">
        <v>105</v>
      </c>
      <c r="C25" s="77">
        <v>340</v>
      </c>
      <c r="D25" s="77">
        <v>498</v>
      </c>
      <c r="E25" s="77">
        <v>-158</v>
      </c>
      <c r="F25" s="77">
        <v>10</v>
      </c>
      <c r="G25" s="139">
        <v>236</v>
      </c>
    </row>
    <row r="26" spans="1:7" s="78" customFormat="1" ht="15.75" customHeight="1">
      <c r="A26" s="158">
        <v>19</v>
      </c>
      <c r="B26" s="76" t="s">
        <v>111</v>
      </c>
      <c r="C26" s="77">
        <v>328</v>
      </c>
      <c r="D26" s="77">
        <v>227</v>
      </c>
      <c r="E26" s="77">
        <v>101</v>
      </c>
      <c r="F26" s="77">
        <v>58</v>
      </c>
      <c r="G26" s="139">
        <v>61</v>
      </c>
    </row>
    <row r="27" spans="1:7" s="78" customFormat="1" ht="15.75">
      <c r="A27" s="158">
        <v>20</v>
      </c>
      <c r="B27" s="76" t="s">
        <v>104</v>
      </c>
      <c r="C27" s="77">
        <v>315</v>
      </c>
      <c r="D27" s="77">
        <v>574</v>
      </c>
      <c r="E27" s="77">
        <v>-259</v>
      </c>
      <c r="F27" s="77">
        <v>12</v>
      </c>
      <c r="G27" s="139">
        <v>205</v>
      </c>
    </row>
    <row r="28" spans="1:7" s="78" customFormat="1" ht="32.25" customHeight="1">
      <c r="A28" s="158">
        <v>21</v>
      </c>
      <c r="B28" s="76" t="s">
        <v>99</v>
      </c>
      <c r="C28" s="77">
        <v>275</v>
      </c>
      <c r="D28" s="77">
        <v>306</v>
      </c>
      <c r="E28" s="77">
        <v>-31</v>
      </c>
      <c r="F28" s="77">
        <v>4</v>
      </c>
      <c r="G28" s="139">
        <v>124</v>
      </c>
    </row>
    <row r="29" spans="1:7" s="78" customFormat="1" ht="15.75" customHeight="1">
      <c r="A29" s="158">
        <v>22</v>
      </c>
      <c r="B29" s="76" t="s">
        <v>109</v>
      </c>
      <c r="C29" s="77">
        <v>275</v>
      </c>
      <c r="D29" s="77">
        <v>266</v>
      </c>
      <c r="E29" s="77">
        <v>9</v>
      </c>
      <c r="F29" s="77">
        <v>28</v>
      </c>
      <c r="G29" s="139">
        <v>72</v>
      </c>
    </row>
    <row r="30" spans="1:7" s="78" customFormat="1" ht="62.25" customHeight="1">
      <c r="A30" s="158">
        <v>23</v>
      </c>
      <c r="B30" s="76" t="s">
        <v>79</v>
      </c>
      <c r="C30" s="77">
        <v>247</v>
      </c>
      <c r="D30" s="77">
        <v>37</v>
      </c>
      <c r="E30" s="77">
        <v>210</v>
      </c>
      <c r="F30" s="77">
        <v>3</v>
      </c>
      <c r="G30" s="139">
        <v>15</v>
      </c>
    </row>
    <row r="31" spans="1:7" s="78" customFormat="1" ht="15.75" customHeight="1">
      <c r="A31" s="158">
        <v>24</v>
      </c>
      <c r="B31" s="76" t="s">
        <v>108</v>
      </c>
      <c r="C31" s="77">
        <v>221</v>
      </c>
      <c r="D31" s="77">
        <v>139</v>
      </c>
      <c r="E31" s="77">
        <v>82</v>
      </c>
      <c r="F31" s="77">
        <v>24</v>
      </c>
      <c r="G31" s="139">
        <v>23</v>
      </c>
    </row>
    <row r="32" spans="1:7" s="78" customFormat="1" ht="15.75" customHeight="1">
      <c r="A32" s="158">
        <v>25</v>
      </c>
      <c r="B32" s="76" t="s">
        <v>72</v>
      </c>
      <c r="C32" s="77">
        <v>219</v>
      </c>
      <c r="D32" s="77">
        <v>255</v>
      </c>
      <c r="E32" s="77">
        <v>-36</v>
      </c>
      <c r="F32" s="77">
        <v>7</v>
      </c>
      <c r="G32" s="139">
        <v>74</v>
      </c>
    </row>
    <row r="33" spans="1:7" s="78" customFormat="1" ht="15.75" customHeight="1">
      <c r="A33" s="158">
        <v>26</v>
      </c>
      <c r="B33" s="76" t="s">
        <v>97</v>
      </c>
      <c r="C33" s="77">
        <v>215</v>
      </c>
      <c r="D33" s="77">
        <v>478</v>
      </c>
      <c r="E33" s="77">
        <v>-263</v>
      </c>
      <c r="F33" s="77">
        <v>6</v>
      </c>
      <c r="G33" s="139">
        <v>322</v>
      </c>
    </row>
    <row r="34" spans="1:7" s="78" customFormat="1" ht="15.75" customHeight="1">
      <c r="A34" s="158">
        <v>27</v>
      </c>
      <c r="B34" s="76" t="s">
        <v>106</v>
      </c>
      <c r="C34" s="77">
        <v>208</v>
      </c>
      <c r="D34" s="77">
        <v>189</v>
      </c>
      <c r="E34" s="77">
        <v>19</v>
      </c>
      <c r="F34" s="77">
        <v>4</v>
      </c>
      <c r="G34" s="139">
        <v>41</v>
      </c>
    </row>
    <row r="35" spans="1:7" s="78" customFormat="1" ht="15.75" customHeight="1">
      <c r="A35" s="158">
        <v>28</v>
      </c>
      <c r="B35" s="76" t="s">
        <v>95</v>
      </c>
      <c r="C35" s="77">
        <v>186</v>
      </c>
      <c r="D35" s="77">
        <v>193</v>
      </c>
      <c r="E35" s="77">
        <v>-7</v>
      </c>
      <c r="F35" s="77">
        <v>7</v>
      </c>
      <c r="G35" s="139">
        <v>58</v>
      </c>
    </row>
    <row r="36" spans="1:7" s="78" customFormat="1" ht="15.75" customHeight="1">
      <c r="A36" s="158">
        <v>29</v>
      </c>
      <c r="B36" s="76" t="s">
        <v>183</v>
      </c>
      <c r="C36" s="77">
        <v>183</v>
      </c>
      <c r="D36" s="77">
        <v>93</v>
      </c>
      <c r="E36" s="77">
        <v>90</v>
      </c>
      <c r="F36" s="77">
        <v>0</v>
      </c>
      <c r="G36" s="139">
        <v>13</v>
      </c>
    </row>
    <row r="37" spans="1:7" s="78" customFormat="1" ht="15.75" customHeight="1">
      <c r="A37" s="158">
        <v>30</v>
      </c>
      <c r="B37" s="76" t="s">
        <v>179</v>
      </c>
      <c r="C37" s="77">
        <v>179</v>
      </c>
      <c r="D37" s="77">
        <v>194</v>
      </c>
      <c r="E37" s="77">
        <v>-15</v>
      </c>
      <c r="F37" s="77">
        <v>8</v>
      </c>
      <c r="G37" s="139">
        <v>58</v>
      </c>
    </row>
    <row r="38" spans="1:7" s="78" customFormat="1" ht="15" customHeight="1">
      <c r="A38" s="158">
        <v>31</v>
      </c>
      <c r="B38" s="76" t="s">
        <v>146</v>
      </c>
      <c r="C38" s="77">
        <v>174</v>
      </c>
      <c r="D38" s="77">
        <v>43</v>
      </c>
      <c r="E38" s="77">
        <v>131</v>
      </c>
      <c r="F38" s="77">
        <v>0</v>
      </c>
      <c r="G38" s="139">
        <v>9</v>
      </c>
    </row>
    <row r="39" spans="1:7" s="78" customFormat="1" ht="15.75" customHeight="1">
      <c r="A39" s="158">
        <v>32</v>
      </c>
      <c r="B39" s="76" t="s">
        <v>96</v>
      </c>
      <c r="C39" s="77">
        <v>170</v>
      </c>
      <c r="D39" s="77">
        <v>417</v>
      </c>
      <c r="E39" s="77">
        <v>-247</v>
      </c>
      <c r="F39" s="77">
        <v>3</v>
      </c>
      <c r="G39" s="139">
        <v>128</v>
      </c>
    </row>
    <row r="40" spans="1:7" s="78" customFormat="1" ht="15.75" customHeight="1">
      <c r="A40" s="158">
        <v>33</v>
      </c>
      <c r="B40" s="76" t="s">
        <v>198</v>
      </c>
      <c r="C40" s="77">
        <v>166</v>
      </c>
      <c r="D40" s="77">
        <v>201</v>
      </c>
      <c r="E40" s="77">
        <v>-35</v>
      </c>
      <c r="F40" s="77">
        <v>21</v>
      </c>
      <c r="G40" s="139">
        <v>80</v>
      </c>
    </row>
    <row r="41" spans="1:7" s="78" customFormat="1" ht="15.75" customHeight="1">
      <c r="A41" s="158">
        <v>34</v>
      </c>
      <c r="B41" s="76" t="s">
        <v>100</v>
      </c>
      <c r="C41" s="77">
        <v>162</v>
      </c>
      <c r="D41" s="77">
        <v>288</v>
      </c>
      <c r="E41" s="77">
        <v>-126</v>
      </c>
      <c r="F41" s="77">
        <v>2</v>
      </c>
      <c r="G41" s="139">
        <v>75</v>
      </c>
    </row>
    <row r="42" spans="1:7" s="78" customFormat="1" ht="31.5" customHeight="1">
      <c r="A42" s="158">
        <v>35</v>
      </c>
      <c r="B42" s="76" t="s">
        <v>128</v>
      </c>
      <c r="C42" s="77">
        <v>160</v>
      </c>
      <c r="D42" s="77">
        <v>73</v>
      </c>
      <c r="E42" s="77">
        <v>87</v>
      </c>
      <c r="F42" s="77">
        <v>12</v>
      </c>
      <c r="G42" s="139">
        <v>16</v>
      </c>
    </row>
    <row r="43" spans="1:7" s="78" customFormat="1" ht="15.75" customHeight="1">
      <c r="A43" s="158">
        <v>36</v>
      </c>
      <c r="B43" s="76" t="s">
        <v>98</v>
      </c>
      <c r="C43" s="77">
        <v>157</v>
      </c>
      <c r="D43" s="77">
        <v>229</v>
      </c>
      <c r="E43" s="77">
        <v>-72</v>
      </c>
      <c r="F43" s="77">
        <v>5</v>
      </c>
      <c r="G43" s="139">
        <v>72</v>
      </c>
    </row>
    <row r="44" spans="1:7" s="78" customFormat="1" ht="15.75" customHeight="1">
      <c r="A44" s="158">
        <v>37</v>
      </c>
      <c r="B44" s="76" t="s">
        <v>154</v>
      </c>
      <c r="C44" s="77">
        <v>152</v>
      </c>
      <c r="D44" s="77">
        <v>271</v>
      </c>
      <c r="E44" s="77">
        <v>-119</v>
      </c>
      <c r="F44" s="77">
        <v>12</v>
      </c>
      <c r="G44" s="139">
        <v>97</v>
      </c>
    </row>
    <row r="45" spans="1:7" s="78" customFormat="1" ht="15.75">
      <c r="A45" s="158">
        <v>38</v>
      </c>
      <c r="B45" s="76" t="s">
        <v>86</v>
      </c>
      <c r="C45" s="77">
        <v>151</v>
      </c>
      <c r="D45" s="77">
        <v>142</v>
      </c>
      <c r="E45" s="77">
        <v>9</v>
      </c>
      <c r="F45" s="77">
        <v>7</v>
      </c>
      <c r="G45" s="139">
        <v>47</v>
      </c>
    </row>
    <row r="46" spans="1:7" s="78" customFormat="1" ht="15.75">
      <c r="A46" s="158">
        <v>39</v>
      </c>
      <c r="B46" s="76" t="s">
        <v>229</v>
      </c>
      <c r="C46" s="77">
        <v>151</v>
      </c>
      <c r="D46" s="77">
        <v>207</v>
      </c>
      <c r="E46" s="77">
        <v>-56</v>
      </c>
      <c r="F46" s="77">
        <v>4</v>
      </c>
      <c r="G46" s="139">
        <v>33</v>
      </c>
    </row>
    <row r="47" spans="1:7" s="78" customFormat="1" ht="63">
      <c r="A47" s="158">
        <v>40</v>
      </c>
      <c r="B47" s="76" t="s">
        <v>103</v>
      </c>
      <c r="C47" s="77">
        <v>150</v>
      </c>
      <c r="D47" s="77">
        <v>301</v>
      </c>
      <c r="E47" s="77">
        <v>-151</v>
      </c>
      <c r="F47" s="77">
        <v>0</v>
      </c>
      <c r="G47" s="139">
        <v>118</v>
      </c>
    </row>
    <row r="48" spans="1:7" s="78" customFormat="1" ht="15.75" customHeight="1">
      <c r="A48" s="158">
        <v>41</v>
      </c>
      <c r="B48" s="76" t="s">
        <v>190</v>
      </c>
      <c r="C48" s="77">
        <v>147</v>
      </c>
      <c r="D48" s="77">
        <v>56</v>
      </c>
      <c r="E48" s="77">
        <v>91</v>
      </c>
      <c r="F48" s="77">
        <v>3</v>
      </c>
      <c r="G48" s="139">
        <v>22</v>
      </c>
    </row>
    <row r="49" spans="1:7" s="78" customFormat="1" ht="15.75">
      <c r="A49" s="158">
        <v>42</v>
      </c>
      <c r="B49" s="76" t="s">
        <v>107</v>
      </c>
      <c r="C49" s="77">
        <v>145</v>
      </c>
      <c r="D49" s="77">
        <v>55</v>
      </c>
      <c r="E49" s="77">
        <v>90</v>
      </c>
      <c r="F49" s="77">
        <v>7</v>
      </c>
      <c r="G49" s="139">
        <v>15</v>
      </c>
    </row>
    <row r="50" spans="1:7" s="78" customFormat="1" ht="15.75" customHeight="1">
      <c r="A50" s="158">
        <v>43</v>
      </c>
      <c r="B50" s="79" t="s">
        <v>123</v>
      </c>
      <c r="C50" s="77">
        <v>145</v>
      </c>
      <c r="D50" s="77">
        <v>207</v>
      </c>
      <c r="E50" s="77">
        <v>-62</v>
      </c>
      <c r="F50" s="77">
        <v>1</v>
      </c>
      <c r="G50" s="139">
        <v>38</v>
      </c>
    </row>
    <row r="51" spans="1:7" s="78" customFormat="1" ht="48" customHeight="1">
      <c r="A51" s="158">
        <v>44</v>
      </c>
      <c r="B51" s="76" t="s">
        <v>143</v>
      </c>
      <c r="C51" s="77">
        <v>143</v>
      </c>
      <c r="D51" s="77">
        <v>297</v>
      </c>
      <c r="E51" s="77">
        <v>-154</v>
      </c>
      <c r="F51" s="77">
        <v>2</v>
      </c>
      <c r="G51" s="139">
        <v>110</v>
      </c>
    </row>
    <row r="52" spans="1:7" s="78" customFormat="1" ht="15.75" customHeight="1">
      <c r="A52" s="158">
        <v>45</v>
      </c>
      <c r="B52" s="76" t="s">
        <v>92</v>
      </c>
      <c r="C52" s="77">
        <v>143</v>
      </c>
      <c r="D52" s="77">
        <v>90</v>
      </c>
      <c r="E52" s="77">
        <v>53</v>
      </c>
      <c r="F52" s="77">
        <v>10</v>
      </c>
      <c r="G52" s="139">
        <v>19</v>
      </c>
    </row>
    <row r="53" spans="1:7" s="78" customFormat="1" ht="15.75">
      <c r="A53" s="158">
        <v>46</v>
      </c>
      <c r="B53" s="76" t="s">
        <v>101</v>
      </c>
      <c r="C53" s="77">
        <v>140</v>
      </c>
      <c r="D53" s="77">
        <v>110</v>
      </c>
      <c r="E53" s="77">
        <v>30</v>
      </c>
      <c r="F53" s="77">
        <v>16</v>
      </c>
      <c r="G53" s="139">
        <v>24</v>
      </c>
    </row>
    <row r="54" spans="1:7" ht="15.75">
      <c r="A54" s="158">
        <v>47</v>
      </c>
      <c r="B54" s="156" t="s">
        <v>91</v>
      </c>
      <c r="C54" s="75">
        <v>139</v>
      </c>
      <c r="D54" s="75">
        <v>123</v>
      </c>
      <c r="E54" s="77">
        <v>16</v>
      </c>
      <c r="F54" s="75">
        <v>4</v>
      </c>
      <c r="G54" s="159">
        <v>41</v>
      </c>
    </row>
    <row r="55" spans="1:7" s="78" customFormat="1" ht="15.75">
      <c r="A55" s="158">
        <v>48</v>
      </c>
      <c r="B55" s="76" t="s">
        <v>68</v>
      </c>
      <c r="C55" s="77">
        <v>138</v>
      </c>
      <c r="D55" s="77">
        <v>109</v>
      </c>
      <c r="E55" s="77">
        <v>29</v>
      </c>
      <c r="F55" s="77">
        <v>16</v>
      </c>
      <c r="G55" s="139">
        <v>35</v>
      </c>
    </row>
    <row r="56" spans="1:7" s="78" customFormat="1" ht="15.75">
      <c r="A56" s="158">
        <v>49</v>
      </c>
      <c r="B56" s="76" t="s">
        <v>84</v>
      </c>
      <c r="C56" s="77">
        <v>136</v>
      </c>
      <c r="D56" s="77">
        <v>434</v>
      </c>
      <c r="E56" s="77">
        <v>-298</v>
      </c>
      <c r="F56" s="77">
        <v>19</v>
      </c>
      <c r="G56" s="139">
        <v>170</v>
      </c>
    </row>
    <row r="57" spans="1:7" ht="15.75" customHeight="1">
      <c r="A57" s="158">
        <v>50</v>
      </c>
      <c r="B57" s="156" t="s">
        <v>93</v>
      </c>
      <c r="C57" s="75">
        <v>135</v>
      </c>
      <c r="D57" s="75">
        <v>251</v>
      </c>
      <c r="E57" s="77">
        <v>-116</v>
      </c>
      <c r="F57" s="75">
        <v>11</v>
      </c>
      <c r="G57" s="159">
        <v>91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6"/>
  <sheetViews>
    <sheetView view="pageBreakPreview" zoomScale="85" zoomScaleSheetLayoutView="85" zoomScalePageLayoutView="0" workbookViewId="0" topLeftCell="A1">
      <selection activeCell="D159" sqref="D159"/>
    </sheetView>
  </sheetViews>
  <sheetFormatPr defaultColWidth="8.8515625" defaultRowHeight="15"/>
  <cols>
    <col min="1" max="1" width="33.57421875" style="68" customWidth="1"/>
    <col min="2" max="2" width="11.140625" style="81" customWidth="1"/>
    <col min="3" max="3" width="14.00390625" style="81" customWidth="1"/>
    <col min="4" max="4" width="15.421875" style="81" customWidth="1"/>
    <col min="5" max="5" width="15.28125" style="81" customWidth="1"/>
    <col min="6" max="6" width="17.57421875" style="81" customWidth="1"/>
    <col min="7" max="16384" width="8.8515625" style="68" customWidth="1"/>
  </cols>
  <sheetData>
    <row r="1" spans="1:6" s="73" customFormat="1" ht="48.75" customHeight="1">
      <c r="A1" s="191" t="s">
        <v>257</v>
      </c>
      <c r="B1" s="191"/>
      <c r="C1" s="191"/>
      <c r="D1" s="191"/>
      <c r="E1" s="191"/>
      <c r="F1" s="191"/>
    </row>
    <row r="2" spans="1:6" s="73" customFormat="1" ht="20.25" customHeight="1">
      <c r="A2" s="192" t="s">
        <v>48</v>
      </c>
      <c r="B2" s="192"/>
      <c r="C2" s="192"/>
      <c r="D2" s="192"/>
      <c r="E2" s="192"/>
      <c r="F2" s="192"/>
    </row>
    <row r="3" ht="12" customHeight="1"/>
    <row r="4" spans="1:6" ht="18.75" customHeight="1">
      <c r="A4" s="184" t="s">
        <v>43</v>
      </c>
      <c r="B4" s="193" t="s">
        <v>44</v>
      </c>
      <c r="C4" s="186" t="s">
        <v>45</v>
      </c>
      <c r="D4" s="186" t="s">
        <v>46</v>
      </c>
      <c r="E4" s="194" t="s">
        <v>256</v>
      </c>
      <c r="F4" s="194"/>
    </row>
    <row r="5" spans="1:6" ht="18.75" customHeight="1">
      <c r="A5" s="184"/>
      <c r="B5" s="193"/>
      <c r="C5" s="186"/>
      <c r="D5" s="186"/>
      <c r="E5" s="193" t="s">
        <v>44</v>
      </c>
      <c r="F5" s="193" t="s">
        <v>45</v>
      </c>
    </row>
    <row r="6" spans="1:6" ht="58.5" customHeight="1">
      <c r="A6" s="184"/>
      <c r="B6" s="193"/>
      <c r="C6" s="186"/>
      <c r="D6" s="186"/>
      <c r="E6" s="193"/>
      <c r="F6" s="193"/>
    </row>
    <row r="7" spans="1:6" ht="12.75">
      <c r="A7" s="70" t="s">
        <v>49</v>
      </c>
      <c r="B7" s="82">
        <v>1</v>
      </c>
      <c r="C7" s="82">
        <v>3</v>
      </c>
      <c r="D7" s="82">
        <v>4</v>
      </c>
      <c r="E7" s="82">
        <v>5</v>
      </c>
      <c r="F7" s="82">
        <v>6</v>
      </c>
    </row>
    <row r="8" spans="1:13" ht="27" customHeight="1">
      <c r="A8" s="190" t="s">
        <v>29</v>
      </c>
      <c r="B8" s="190"/>
      <c r="C8" s="190"/>
      <c r="D8" s="190"/>
      <c r="E8" s="190"/>
      <c r="F8" s="190"/>
      <c r="M8" s="83"/>
    </row>
    <row r="9" spans="1:13" ht="15.75">
      <c r="A9" s="84" t="s">
        <v>129</v>
      </c>
      <c r="B9" s="77">
        <v>166</v>
      </c>
      <c r="C9" s="85">
        <v>201</v>
      </c>
      <c r="D9" s="77">
        <v>-35</v>
      </c>
      <c r="E9" s="77">
        <v>21</v>
      </c>
      <c r="F9" s="77">
        <v>80</v>
      </c>
      <c r="M9" s="83"/>
    </row>
    <row r="10" spans="1:6" ht="15.75">
      <c r="A10" s="87" t="s">
        <v>100</v>
      </c>
      <c r="B10" s="77">
        <v>162</v>
      </c>
      <c r="C10" s="77">
        <v>288</v>
      </c>
      <c r="D10" s="77">
        <v>-126</v>
      </c>
      <c r="E10" s="77">
        <v>2</v>
      </c>
      <c r="F10" s="77">
        <v>75</v>
      </c>
    </row>
    <row r="11" spans="1:6" ht="15.75">
      <c r="A11" s="86" t="s">
        <v>93</v>
      </c>
      <c r="B11" s="77">
        <v>135</v>
      </c>
      <c r="C11" s="77">
        <v>251</v>
      </c>
      <c r="D11" s="77">
        <v>-116</v>
      </c>
      <c r="E11" s="77">
        <v>11</v>
      </c>
      <c r="F11" s="77">
        <v>91</v>
      </c>
    </row>
    <row r="12" spans="1:6" ht="15.75">
      <c r="A12" s="86" t="s">
        <v>199</v>
      </c>
      <c r="B12" s="77">
        <v>127</v>
      </c>
      <c r="C12" s="77">
        <v>187</v>
      </c>
      <c r="D12" s="77">
        <v>-60</v>
      </c>
      <c r="E12" s="77">
        <v>1</v>
      </c>
      <c r="F12" s="77">
        <v>50</v>
      </c>
    </row>
    <row r="13" spans="1:6" ht="15.75">
      <c r="A13" s="86" t="s">
        <v>130</v>
      </c>
      <c r="B13" s="77">
        <v>70</v>
      </c>
      <c r="C13" s="77">
        <v>106</v>
      </c>
      <c r="D13" s="77">
        <v>-36</v>
      </c>
      <c r="E13" s="77">
        <v>2</v>
      </c>
      <c r="F13" s="77">
        <v>27</v>
      </c>
    </row>
    <row r="14" spans="1:6" ht="15.75">
      <c r="A14" s="86" t="s">
        <v>200</v>
      </c>
      <c r="B14" s="77">
        <v>50</v>
      </c>
      <c r="C14" s="77">
        <v>53</v>
      </c>
      <c r="D14" s="77">
        <v>-3</v>
      </c>
      <c r="E14" s="77">
        <v>0</v>
      </c>
      <c r="F14" s="77">
        <v>18</v>
      </c>
    </row>
    <row r="15" spans="1:6" ht="15.75">
      <c r="A15" s="87" t="s">
        <v>118</v>
      </c>
      <c r="B15" s="77">
        <v>49</v>
      </c>
      <c r="C15" s="77">
        <v>163</v>
      </c>
      <c r="D15" s="77">
        <v>-114</v>
      </c>
      <c r="E15" s="77">
        <v>1</v>
      </c>
      <c r="F15" s="77">
        <v>59</v>
      </c>
    </row>
    <row r="16" spans="1:6" ht="15.75">
      <c r="A16" s="84" t="s">
        <v>131</v>
      </c>
      <c r="B16" s="77">
        <v>48</v>
      </c>
      <c r="C16" s="77">
        <v>66</v>
      </c>
      <c r="D16" s="77">
        <v>-18</v>
      </c>
      <c r="E16" s="77">
        <v>4</v>
      </c>
      <c r="F16" s="77">
        <v>18</v>
      </c>
    </row>
    <row r="17" spans="1:6" ht="15.75">
      <c r="A17" s="87" t="s">
        <v>132</v>
      </c>
      <c r="B17" s="77">
        <v>39</v>
      </c>
      <c r="C17" s="77">
        <v>105</v>
      </c>
      <c r="D17" s="77">
        <v>-66</v>
      </c>
      <c r="E17" s="77">
        <v>0</v>
      </c>
      <c r="F17" s="77">
        <v>37</v>
      </c>
    </row>
    <row r="18" spans="1:6" ht="15.75">
      <c r="A18" s="87" t="s">
        <v>138</v>
      </c>
      <c r="B18" s="77">
        <v>33</v>
      </c>
      <c r="C18" s="77">
        <v>73</v>
      </c>
      <c r="D18" s="77">
        <v>-40</v>
      </c>
      <c r="E18" s="77">
        <v>0</v>
      </c>
      <c r="F18" s="77">
        <v>29</v>
      </c>
    </row>
    <row r="19" spans="1:6" ht="15.75">
      <c r="A19" s="87" t="s">
        <v>135</v>
      </c>
      <c r="B19" s="77">
        <v>32</v>
      </c>
      <c r="C19" s="77">
        <v>112</v>
      </c>
      <c r="D19" s="77">
        <v>-80</v>
      </c>
      <c r="E19" s="77">
        <v>0</v>
      </c>
      <c r="F19" s="77">
        <v>36</v>
      </c>
    </row>
    <row r="20" spans="1:6" ht="15.75">
      <c r="A20" s="84" t="s">
        <v>136</v>
      </c>
      <c r="B20" s="77">
        <v>28</v>
      </c>
      <c r="C20" s="85">
        <v>35</v>
      </c>
      <c r="D20" s="77">
        <v>-7</v>
      </c>
      <c r="E20" s="77">
        <v>1</v>
      </c>
      <c r="F20" s="77">
        <v>8</v>
      </c>
    </row>
    <row r="21" spans="1:6" ht="15.75">
      <c r="A21" s="86" t="s">
        <v>137</v>
      </c>
      <c r="B21" s="77">
        <v>28</v>
      </c>
      <c r="C21" s="77">
        <v>80</v>
      </c>
      <c r="D21" s="77">
        <v>-52</v>
      </c>
      <c r="E21" s="77">
        <v>1</v>
      </c>
      <c r="F21" s="77">
        <v>31</v>
      </c>
    </row>
    <row r="22" spans="1:6" ht="31.5">
      <c r="A22" s="86" t="s">
        <v>134</v>
      </c>
      <c r="B22" s="77">
        <v>25</v>
      </c>
      <c r="C22" s="77">
        <v>608</v>
      </c>
      <c r="D22" s="77">
        <v>-583</v>
      </c>
      <c r="E22" s="77">
        <v>1</v>
      </c>
      <c r="F22" s="77">
        <v>243</v>
      </c>
    </row>
    <row r="23" spans="1:6" ht="15.75">
      <c r="A23" s="86" t="s">
        <v>210</v>
      </c>
      <c r="B23" s="77">
        <v>23</v>
      </c>
      <c r="C23" s="77">
        <v>72</v>
      </c>
      <c r="D23" s="77">
        <v>-49</v>
      </c>
      <c r="E23" s="77">
        <v>0</v>
      </c>
      <c r="F23" s="77">
        <v>26</v>
      </c>
    </row>
    <row r="24" spans="1:6" ht="15.75">
      <c r="A24" s="86" t="s">
        <v>133</v>
      </c>
      <c r="B24" s="77">
        <v>21</v>
      </c>
      <c r="C24" s="77">
        <v>23</v>
      </c>
      <c r="D24" s="77">
        <v>-2</v>
      </c>
      <c r="E24" s="77">
        <v>1</v>
      </c>
      <c r="F24" s="77">
        <v>2</v>
      </c>
    </row>
    <row r="25" spans="1:6" ht="15.75" customHeight="1">
      <c r="A25" s="86" t="s">
        <v>258</v>
      </c>
      <c r="B25" s="77">
        <v>20</v>
      </c>
      <c r="C25" s="77">
        <v>32</v>
      </c>
      <c r="D25" s="77">
        <v>-12</v>
      </c>
      <c r="E25" s="77">
        <v>1</v>
      </c>
      <c r="F25" s="77">
        <v>11</v>
      </c>
    </row>
    <row r="26" spans="1:6" ht="30" customHeight="1">
      <c r="A26" s="190" t="s">
        <v>3</v>
      </c>
      <c r="B26" s="190"/>
      <c r="C26" s="190"/>
      <c r="D26" s="190"/>
      <c r="E26" s="190"/>
      <c r="F26" s="190"/>
    </row>
    <row r="27" spans="1:6" ht="15.75">
      <c r="A27" s="86" t="s">
        <v>96</v>
      </c>
      <c r="B27" s="77">
        <v>170</v>
      </c>
      <c r="C27" s="77">
        <v>417</v>
      </c>
      <c r="D27" s="77">
        <v>-247</v>
      </c>
      <c r="E27" s="77">
        <v>3</v>
      </c>
      <c r="F27" s="77">
        <v>128</v>
      </c>
    </row>
    <row r="28" spans="1:6" ht="15.75">
      <c r="A28" s="86" t="s">
        <v>98</v>
      </c>
      <c r="B28" s="77">
        <v>157</v>
      </c>
      <c r="C28" s="77">
        <v>229</v>
      </c>
      <c r="D28" s="77">
        <v>-72</v>
      </c>
      <c r="E28" s="77">
        <v>5</v>
      </c>
      <c r="F28" s="77">
        <v>72</v>
      </c>
    </row>
    <row r="29" spans="1:6" ht="31.5">
      <c r="A29" s="86" t="s">
        <v>143</v>
      </c>
      <c r="B29" s="77">
        <v>143</v>
      </c>
      <c r="C29" s="77">
        <v>297</v>
      </c>
      <c r="D29" s="77">
        <v>-154</v>
      </c>
      <c r="E29" s="77">
        <v>2</v>
      </c>
      <c r="F29" s="77">
        <v>110</v>
      </c>
    </row>
    <row r="30" spans="1:6" ht="15.75">
      <c r="A30" s="86" t="s">
        <v>60</v>
      </c>
      <c r="B30" s="77">
        <v>113</v>
      </c>
      <c r="C30" s="77">
        <v>151</v>
      </c>
      <c r="D30" s="77">
        <v>-38</v>
      </c>
      <c r="E30" s="77">
        <v>5</v>
      </c>
      <c r="F30" s="77">
        <v>50</v>
      </c>
    </row>
    <row r="31" spans="1:6" ht="15.75">
      <c r="A31" s="86" t="s">
        <v>139</v>
      </c>
      <c r="B31" s="77">
        <v>93</v>
      </c>
      <c r="C31" s="77">
        <v>89</v>
      </c>
      <c r="D31" s="77">
        <v>4</v>
      </c>
      <c r="E31" s="77">
        <v>4</v>
      </c>
      <c r="F31" s="77">
        <v>35</v>
      </c>
    </row>
    <row r="32" spans="1:6" ht="15.75">
      <c r="A32" s="86" t="s">
        <v>88</v>
      </c>
      <c r="B32" s="77">
        <v>83</v>
      </c>
      <c r="C32" s="77">
        <v>51</v>
      </c>
      <c r="D32" s="77">
        <v>32</v>
      </c>
      <c r="E32" s="77">
        <v>5</v>
      </c>
      <c r="F32" s="77">
        <v>25</v>
      </c>
    </row>
    <row r="33" spans="1:6" ht="31.5">
      <c r="A33" s="86" t="s">
        <v>260</v>
      </c>
      <c r="B33" s="77">
        <v>81</v>
      </c>
      <c r="C33" s="77">
        <v>135</v>
      </c>
      <c r="D33" s="77">
        <v>-54</v>
      </c>
      <c r="E33" s="77">
        <v>8</v>
      </c>
      <c r="F33" s="77">
        <v>51</v>
      </c>
    </row>
    <row r="34" spans="1:6" ht="15.75">
      <c r="A34" s="86" t="s">
        <v>140</v>
      </c>
      <c r="B34" s="77">
        <v>73</v>
      </c>
      <c r="C34" s="77">
        <v>65</v>
      </c>
      <c r="D34" s="77">
        <v>8</v>
      </c>
      <c r="E34" s="77">
        <v>9</v>
      </c>
      <c r="F34" s="77">
        <v>24</v>
      </c>
    </row>
    <row r="35" spans="1:6" ht="15.75">
      <c r="A35" s="86" t="s">
        <v>142</v>
      </c>
      <c r="B35" s="77">
        <v>66</v>
      </c>
      <c r="C35" s="77">
        <v>156</v>
      </c>
      <c r="D35" s="77">
        <v>-90</v>
      </c>
      <c r="E35" s="77">
        <v>3</v>
      </c>
      <c r="F35" s="77">
        <v>46</v>
      </c>
    </row>
    <row r="36" spans="1:6" ht="15.75">
      <c r="A36" s="86" t="s">
        <v>259</v>
      </c>
      <c r="B36" s="77">
        <v>53</v>
      </c>
      <c r="C36" s="77">
        <v>78</v>
      </c>
      <c r="D36" s="77">
        <v>-25</v>
      </c>
      <c r="E36" s="77">
        <v>7</v>
      </c>
      <c r="F36" s="77">
        <v>40</v>
      </c>
    </row>
    <row r="37" spans="1:6" ht="31.5">
      <c r="A37" s="86" t="s">
        <v>143</v>
      </c>
      <c r="B37" s="77">
        <v>51</v>
      </c>
      <c r="C37" s="77">
        <v>89</v>
      </c>
      <c r="D37" s="77">
        <v>-38</v>
      </c>
      <c r="E37" s="77">
        <v>1</v>
      </c>
      <c r="F37" s="77">
        <v>44</v>
      </c>
    </row>
    <row r="38" spans="1:6" ht="15.75">
      <c r="A38" s="86" t="s">
        <v>144</v>
      </c>
      <c r="B38" s="77">
        <v>51</v>
      </c>
      <c r="C38" s="77">
        <v>14</v>
      </c>
      <c r="D38" s="77">
        <v>37</v>
      </c>
      <c r="E38" s="77">
        <v>4</v>
      </c>
      <c r="F38" s="77">
        <v>5</v>
      </c>
    </row>
    <row r="39" spans="1:6" ht="31.5">
      <c r="A39" s="86" t="s">
        <v>211</v>
      </c>
      <c r="B39" s="77">
        <v>44</v>
      </c>
      <c r="C39" s="77">
        <v>80</v>
      </c>
      <c r="D39" s="77">
        <v>-36</v>
      </c>
      <c r="E39" s="77">
        <v>0</v>
      </c>
      <c r="F39" s="77">
        <v>41</v>
      </c>
    </row>
    <row r="40" spans="1:6" ht="15.75">
      <c r="A40" s="86" t="s">
        <v>201</v>
      </c>
      <c r="B40" s="77">
        <v>42</v>
      </c>
      <c r="C40" s="77">
        <v>45</v>
      </c>
      <c r="D40" s="77">
        <v>-3</v>
      </c>
      <c r="E40" s="77">
        <v>11</v>
      </c>
      <c r="F40" s="77">
        <v>15</v>
      </c>
    </row>
    <row r="41" spans="1:6" ht="31.5" customHeight="1">
      <c r="A41" s="86" t="s">
        <v>141</v>
      </c>
      <c r="B41" s="77">
        <v>39</v>
      </c>
      <c r="C41" s="77">
        <v>6</v>
      </c>
      <c r="D41" s="77">
        <v>33</v>
      </c>
      <c r="E41" s="77">
        <v>6</v>
      </c>
      <c r="F41" s="77">
        <v>6</v>
      </c>
    </row>
    <row r="42" spans="1:6" ht="30" customHeight="1">
      <c r="A42" s="190" t="s">
        <v>2</v>
      </c>
      <c r="B42" s="190"/>
      <c r="C42" s="190"/>
      <c r="D42" s="190"/>
      <c r="E42" s="190"/>
      <c r="F42" s="190"/>
    </row>
    <row r="43" spans="1:6" ht="15.75">
      <c r="A43" s="87" t="s">
        <v>112</v>
      </c>
      <c r="B43" s="77">
        <v>677</v>
      </c>
      <c r="C43" s="77">
        <v>1055</v>
      </c>
      <c r="D43" s="77">
        <v>-378</v>
      </c>
      <c r="E43" s="77">
        <v>27</v>
      </c>
      <c r="F43" s="77">
        <v>332</v>
      </c>
    </row>
    <row r="44" spans="1:6" ht="15.75">
      <c r="A44" s="87" t="s">
        <v>105</v>
      </c>
      <c r="B44" s="77">
        <v>340</v>
      </c>
      <c r="C44" s="77">
        <v>498</v>
      </c>
      <c r="D44" s="77">
        <v>-158</v>
      </c>
      <c r="E44" s="77">
        <v>10</v>
      </c>
      <c r="F44" s="77">
        <v>236</v>
      </c>
    </row>
    <row r="45" spans="1:6" ht="15.75">
      <c r="A45" s="87" t="s">
        <v>146</v>
      </c>
      <c r="B45" s="77">
        <v>174</v>
      </c>
      <c r="C45" s="77">
        <v>43</v>
      </c>
      <c r="D45" s="77">
        <v>131</v>
      </c>
      <c r="E45" s="77">
        <v>0</v>
      </c>
      <c r="F45" s="77">
        <v>9</v>
      </c>
    </row>
    <row r="46" spans="1:6" ht="15.75">
      <c r="A46" s="87" t="s">
        <v>91</v>
      </c>
      <c r="B46" s="77">
        <v>139</v>
      </c>
      <c r="C46" s="77">
        <v>123</v>
      </c>
      <c r="D46" s="77">
        <v>16</v>
      </c>
      <c r="E46" s="77">
        <v>4</v>
      </c>
      <c r="F46" s="77">
        <v>41</v>
      </c>
    </row>
    <row r="47" spans="1:6" ht="15.75">
      <c r="A47" s="87" t="s">
        <v>151</v>
      </c>
      <c r="B47" s="77">
        <v>112</v>
      </c>
      <c r="C47" s="77">
        <v>149</v>
      </c>
      <c r="D47" s="77">
        <v>-37</v>
      </c>
      <c r="E47" s="77">
        <v>7</v>
      </c>
      <c r="F47" s="77">
        <v>71</v>
      </c>
    </row>
    <row r="48" spans="1:6" ht="15.75">
      <c r="A48" s="87" t="s">
        <v>89</v>
      </c>
      <c r="B48" s="77">
        <v>111</v>
      </c>
      <c r="C48" s="77">
        <v>79</v>
      </c>
      <c r="D48" s="77">
        <v>32</v>
      </c>
      <c r="E48" s="77">
        <v>8</v>
      </c>
      <c r="F48" s="77">
        <v>21</v>
      </c>
    </row>
    <row r="49" spans="1:6" ht="15.75">
      <c r="A49" s="87" t="s">
        <v>61</v>
      </c>
      <c r="B49" s="77">
        <v>106</v>
      </c>
      <c r="C49" s="77">
        <v>86</v>
      </c>
      <c r="D49" s="77">
        <v>20</v>
      </c>
      <c r="E49" s="77">
        <v>0</v>
      </c>
      <c r="F49" s="77">
        <v>23</v>
      </c>
    </row>
    <row r="50" spans="1:6" ht="15.75">
      <c r="A50" s="87" t="s">
        <v>62</v>
      </c>
      <c r="B50" s="77">
        <v>92</v>
      </c>
      <c r="C50" s="77">
        <v>83</v>
      </c>
      <c r="D50" s="77">
        <v>9</v>
      </c>
      <c r="E50" s="77">
        <v>1</v>
      </c>
      <c r="F50" s="77">
        <v>19</v>
      </c>
    </row>
    <row r="51" spans="1:6" ht="15.75">
      <c r="A51" s="87" t="s">
        <v>94</v>
      </c>
      <c r="B51" s="77">
        <v>71</v>
      </c>
      <c r="C51" s="77">
        <v>80</v>
      </c>
      <c r="D51" s="77">
        <v>-9</v>
      </c>
      <c r="E51" s="77">
        <v>0</v>
      </c>
      <c r="F51" s="77">
        <v>8</v>
      </c>
    </row>
    <row r="52" spans="1:6" ht="15.75">
      <c r="A52" s="87" t="s">
        <v>148</v>
      </c>
      <c r="B52" s="77">
        <v>69</v>
      </c>
      <c r="C52" s="77">
        <v>42</v>
      </c>
      <c r="D52" s="77">
        <v>27</v>
      </c>
      <c r="E52" s="77">
        <v>0</v>
      </c>
      <c r="F52" s="77">
        <v>12</v>
      </c>
    </row>
    <row r="53" spans="1:6" ht="15.75">
      <c r="A53" s="87" t="s">
        <v>147</v>
      </c>
      <c r="B53" s="77">
        <v>62</v>
      </c>
      <c r="C53" s="77">
        <v>68</v>
      </c>
      <c r="D53" s="77">
        <v>-6</v>
      </c>
      <c r="E53" s="77">
        <v>2</v>
      </c>
      <c r="F53" s="77">
        <v>21</v>
      </c>
    </row>
    <row r="54" spans="1:6" ht="15.75">
      <c r="A54" s="87" t="s">
        <v>152</v>
      </c>
      <c r="B54" s="77">
        <v>58</v>
      </c>
      <c r="C54" s="77">
        <v>35</v>
      </c>
      <c r="D54" s="77">
        <v>23</v>
      </c>
      <c r="E54" s="77">
        <v>2</v>
      </c>
      <c r="F54" s="77">
        <v>11</v>
      </c>
    </row>
    <row r="55" spans="1:6" ht="15.75">
      <c r="A55" s="87" t="s">
        <v>149</v>
      </c>
      <c r="B55" s="77">
        <v>54</v>
      </c>
      <c r="C55" s="77">
        <v>100</v>
      </c>
      <c r="D55" s="77">
        <v>-46</v>
      </c>
      <c r="E55" s="77">
        <v>1</v>
      </c>
      <c r="F55" s="77">
        <v>39</v>
      </c>
    </row>
    <row r="56" spans="1:6" ht="15.75">
      <c r="A56" s="87" t="s">
        <v>192</v>
      </c>
      <c r="B56" s="77">
        <v>43</v>
      </c>
      <c r="C56" s="77">
        <v>83</v>
      </c>
      <c r="D56" s="77">
        <v>-40</v>
      </c>
      <c r="E56" s="77">
        <v>4</v>
      </c>
      <c r="F56" s="77">
        <v>45</v>
      </c>
    </row>
    <row r="57" spans="1:6" ht="15.75">
      <c r="A57" s="87" t="s">
        <v>191</v>
      </c>
      <c r="B57" s="77">
        <v>43</v>
      </c>
      <c r="C57" s="77">
        <v>3</v>
      </c>
      <c r="D57" s="77">
        <v>40</v>
      </c>
      <c r="E57" s="77">
        <v>0</v>
      </c>
      <c r="F57" s="77">
        <v>1</v>
      </c>
    </row>
    <row r="58" spans="1:6" ht="31.5">
      <c r="A58" s="87" t="s">
        <v>150</v>
      </c>
      <c r="B58" s="77">
        <v>42</v>
      </c>
      <c r="C58" s="77">
        <v>4</v>
      </c>
      <c r="D58" s="77">
        <v>38</v>
      </c>
      <c r="E58" s="77">
        <v>2</v>
      </c>
      <c r="F58" s="77">
        <v>3</v>
      </c>
    </row>
    <row r="59" spans="1:6" ht="15.75">
      <c r="A59" s="87" t="s">
        <v>215</v>
      </c>
      <c r="B59" s="77">
        <v>41</v>
      </c>
      <c r="C59" s="77">
        <v>51</v>
      </c>
      <c r="D59" s="77">
        <v>-10</v>
      </c>
      <c r="E59" s="77">
        <v>0</v>
      </c>
      <c r="F59" s="77">
        <v>11</v>
      </c>
    </row>
    <row r="60" spans="1:6" ht="15.75">
      <c r="A60" s="87" t="s">
        <v>202</v>
      </c>
      <c r="B60" s="77">
        <v>40</v>
      </c>
      <c r="C60" s="77">
        <v>64</v>
      </c>
      <c r="D60" s="77">
        <v>-24</v>
      </c>
      <c r="E60" s="77">
        <v>4</v>
      </c>
      <c r="F60" s="77">
        <v>20</v>
      </c>
    </row>
    <row r="61" spans="1:6" ht="30" customHeight="1">
      <c r="A61" s="190" t="s">
        <v>1</v>
      </c>
      <c r="B61" s="190"/>
      <c r="C61" s="190"/>
      <c r="D61" s="190"/>
      <c r="E61" s="190"/>
      <c r="F61" s="190"/>
    </row>
    <row r="62" spans="1:6" ht="15.75">
      <c r="A62" s="86" t="s">
        <v>261</v>
      </c>
      <c r="B62" s="77">
        <v>0</v>
      </c>
      <c r="C62" s="77">
        <v>4</v>
      </c>
      <c r="D62" s="77">
        <v>-4</v>
      </c>
      <c r="E62" s="77">
        <v>0</v>
      </c>
      <c r="F62" s="77">
        <v>1</v>
      </c>
    </row>
    <row r="63" spans="1:6" ht="31.5">
      <c r="A63" s="86" t="s">
        <v>262</v>
      </c>
      <c r="B63" s="77">
        <v>1</v>
      </c>
      <c r="C63" s="77">
        <v>0</v>
      </c>
      <c r="D63" s="77">
        <v>1</v>
      </c>
      <c r="E63" s="77">
        <v>0</v>
      </c>
      <c r="F63" s="77">
        <v>0</v>
      </c>
    </row>
    <row r="64" spans="1:6" ht="15.75" customHeight="1">
      <c r="A64" s="86" t="s">
        <v>263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</row>
    <row r="65" spans="1:6" ht="15.75">
      <c r="A65" s="86" t="s">
        <v>155</v>
      </c>
      <c r="B65" s="155">
        <v>99</v>
      </c>
      <c r="C65" s="85">
        <v>197</v>
      </c>
      <c r="D65" s="77">
        <v>-98</v>
      </c>
      <c r="E65" s="77">
        <v>3</v>
      </c>
      <c r="F65" s="77">
        <v>52</v>
      </c>
    </row>
    <row r="66" spans="1:6" ht="15.75" customHeight="1">
      <c r="A66" s="86" t="s">
        <v>264</v>
      </c>
      <c r="B66" s="77">
        <v>0</v>
      </c>
      <c r="C66" s="77">
        <v>5</v>
      </c>
      <c r="D66" s="77">
        <v>-5</v>
      </c>
      <c r="E66" s="77">
        <v>0</v>
      </c>
      <c r="F66" s="77">
        <v>0</v>
      </c>
    </row>
    <row r="67" spans="1:6" ht="31.5">
      <c r="A67" s="86" t="s">
        <v>265</v>
      </c>
      <c r="B67" s="77">
        <v>2</v>
      </c>
      <c r="C67" s="77">
        <v>0</v>
      </c>
      <c r="D67" s="77">
        <v>2</v>
      </c>
      <c r="E67" s="77">
        <v>0</v>
      </c>
      <c r="F67" s="77">
        <v>0</v>
      </c>
    </row>
    <row r="68" spans="1:6" ht="31.5">
      <c r="A68" s="86" t="s">
        <v>266</v>
      </c>
      <c r="B68" s="77">
        <v>1</v>
      </c>
      <c r="C68" s="77">
        <v>6</v>
      </c>
      <c r="D68" s="77">
        <v>-5</v>
      </c>
      <c r="E68" s="77">
        <v>0</v>
      </c>
      <c r="F68" s="77">
        <v>1</v>
      </c>
    </row>
    <row r="69" spans="1:6" ht="15.75">
      <c r="A69" s="86" t="s">
        <v>267</v>
      </c>
      <c r="B69" s="77">
        <v>0</v>
      </c>
      <c r="C69" s="77">
        <v>1</v>
      </c>
      <c r="D69" s="77">
        <v>-1</v>
      </c>
      <c r="E69" s="77">
        <v>0</v>
      </c>
      <c r="F69" s="77">
        <v>1</v>
      </c>
    </row>
    <row r="70" spans="1:6" ht="31.5">
      <c r="A70" s="86" t="s">
        <v>63</v>
      </c>
      <c r="B70" s="77">
        <v>25</v>
      </c>
      <c r="C70" s="77">
        <v>35</v>
      </c>
      <c r="D70" s="77">
        <v>-10</v>
      </c>
      <c r="E70" s="77">
        <v>5</v>
      </c>
      <c r="F70" s="77">
        <v>8</v>
      </c>
    </row>
    <row r="71" spans="1:6" ht="31.5" customHeight="1">
      <c r="A71" s="86" t="s">
        <v>268</v>
      </c>
      <c r="B71" s="77">
        <v>10</v>
      </c>
      <c r="C71" s="77">
        <v>13</v>
      </c>
      <c r="D71" s="77">
        <v>-3</v>
      </c>
      <c r="E71" s="77">
        <v>0</v>
      </c>
      <c r="F71" s="77">
        <v>6</v>
      </c>
    </row>
    <row r="72" spans="1:6" ht="15.75" customHeight="1">
      <c r="A72" s="86" t="s">
        <v>269</v>
      </c>
      <c r="B72" s="77">
        <v>1</v>
      </c>
      <c r="C72" s="77">
        <v>3</v>
      </c>
      <c r="D72" s="77">
        <v>-2</v>
      </c>
      <c r="E72" s="77">
        <v>0</v>
      </c>
      <c r="F72" s="77">
        <v>0</v>
      </c>
    </row>
    <row r="73" spans="1:6" ht="15.75" customHeight="1">
      <c r="A73" s="86" t="s">
        <v>158</v>
      </c>
      <c r="B73" s="77">
        <v>33</v>
      </c>
      <c r="C73" s="77">
        <v>99</v>
      </c>
      <c r="D73" s="77">
        <v>-66</v>
      </c>
      <c r="E73" s="77">
        <v>0</v>
      </c>
      <c r="F73" s="77">
        <v>36</v>
      </c>
    </row>
    <row r="74" spans="1:6" ht="31.5">
      <c r="A74" s="86" t="s">
        <v>76</v>
      </c>
      <c r="B74" s="77">
        <v>29</v>
      </c>
      <c r="C74" s="77">
        <v>40</v>
      </c>
      <c r="D74" s="77">
        <v>-11</v>
      </c>
      <c r="E74" s="77">
        <v>1</v>
      </c>
      <c r="F74" s="77">
        <v>11</v>
      </c>
    </row>
    <row r="75" spans="1:6" ht="31.5">
      <c r="A75" s="86" t="s">
        <v>270</v>
      </c>
      <c r="B75" s="77">
        <v>1</v>
      </c>
      <c r="C75" s="77">
        <v>3</v>
      </c>
      <c r="D75" s="77">
        <v>-2</v>
      </c>
      <c r="E75" s="77">
        <v>0</v>
      </c>
      <c r="F75" s="77">
        <v>1</v>
      </c>
    </row>
    <row r="76" spans="1:6" ht="15.75">
      <c r="A76" s="86" t="s">
        <v>160</v>
      </c>
      <c r="B76" s="77">
        <v>25</v>
      </c>
      <c r="C76" s="77">
        <v>42</v>
      </c>
      <c r="D76" s="77">
        <v>-17</v>
      </c>
      <c r="E76" s="77">
        <v>0</v>
      </c>
      <c r="F76" s="77">
        <v>19</v>
      </c>
    </row>
    <row r="77" spans="1:6" ht="15.75">
      <c r="A77" s="86" t="s">
        <v>271</v>
      </c>
      <c r="B77" s="77">
        <v>1</v>
      </c>
      <c r="C77" s="77">
        <v>0</v>
      </c>
      <c r="D77" s="77">
        <v>1</v>
      </c>
      <c r="E77" s="77">
        <v>0</v>
      </c>
      <c r="F77" s="77">
        <v>0</v>
      </c>
    </row>
    <row r="78" spans="1:6" ht="30" customHeight="1">
      <c r="A78" s="190" t="s">
        <v>5</v>
      </c>
      <c r="B78" s="190"/>
      <c r="C78" s="190"/>
      <c r="D78" s="190"/>
      <c r="E78" s="190"/>
      <c r="F78" s="190"/>
    </row>
    <row r="79" spans="1:6" ht="31.5">
      <c r="A79" s="86" t="s">
        <v>113</v>
      </c>
      <c r="B79" s="77">
        <v>1239</v>
      </c>
      <c r="C79" s="85">
        <v>1883</v>
      </c>
      <c r="D79" s="77">
        <f>B79-C79</f>
        <v>-644</v>
      </c>
      <c r="E79" s="77">
        <v>60</v>
      </c>
      <c r="F79" s="77">
        <v>643</v>
      </c>
    </row>
    <row r="80" spans="1:6" ht="15.75">
      <c r="A80" s="86" t="s">
        <v>67</v>
      </c>
      <c r="B80" s="77">
        <v>761</v>
      </c>
      <c r="C80" s="77">
        <v>954</v>
      </c>
      <c r="D80" s="77">
        <v>-193</v>
      </c>
      <c r="E80" s="77">
        <v>41</v>
      </c>
      <c r="F80" s="77">
        <v>306</v>
      </c>
    </row>
    <row r="81" spans="1:6" ht="15.75">
      <c r="A81" s="86" t="s">
        <v>69</v>
      </c>
      <c r="B81" s="77">
        <v>655</v>
      </c>
      <c r="C81" s="77">
        <v>703</v>
      </c>
      <c r="D81" s="77">
        <v>-48</v>
      </c>
      <c r="E81" s="77">
        <v>22</v>
      </c>
      <c r="F81" s="77">
        <v>218</v>
      </c>
    </row>
    <row r="82" spans="1:6" ht="15.75">
      <c r="A82" s="86" t="s">
        <v>64</v>
      </c>
      <c r="B82" s="77">
        <v>531</v>
      </c>
      <c r="C82" s="85">
        <v>927</v>
      </c>
      <c r="D82" s="77">
        <v>-396</v>
      </c>
      <c r="E82" s="77">
        <v>9</v>
      </c>
      <c r="F82" s="77">
        <v>294</v>
      </c>
    </row>
    <row r="83" spans="1:6" ht="66" customHeight="1">
      <c r="A83" s="86" t="s">
        <v>97</v>
      </c>
      <c r="B83" s="77">
        <v>215</v>
      </c>
      <c r="C83" s="77">
        <v>478</v>
      </c>
      <c r="D83" s="77">
        <v>-263</v>
      </c>
      <c r="E83" s="77">
        <v>6</v>
      </c>
      <c r="F83" s="77">
        <v>322</v>
      </c>
    </row>
    <row r="84" spans="1:6" ht="15.75">
      <c r="A84" s="86" t="s">
        <v>68</v>
      </c>
      <c r="B84" s="77">
        <v>138</v>
      </c>
      <c r="C84" s="77">
        <v>109</v>
      </c>
      <c r="D84" s="77">
        <v>29</v>
      </c>
      <c r="E84" s="77">
        <v>16</v>
      </c>
      <c r="F84" s="77">
        <v>35</v>
      </c>
    </row>
    <row r="85" spans="1:6" ht="15.75">
      <c r="A85" s="86" t="s">
        <v>162</v>
      </c>
      <c r="B85" s="77">
        <v>115</v>
      </c>
      <c r="C85" s="77">
        <v>116</v>
      </c>
      <c r="D85" s="77">
        <v>-1</v>
      </c>
      <c r="E85" s="77">
        <v>3</v>
      </c>
      <c r="F85" s="77">
        <v>49</v>
      </c>
    </row>
    <row r="86" spans="1:6" ht="15.75">
      <c r="A86" s="86" t="s">
        <v>65</v>
      </c>
      <c r="B86" s="77">
        <v>93</v>
      </c>
      <c r="C86" s="77">
        <v>111</v>
      </c>
      <c r="D86" s="77">
        <v>-18</v>
      </c>
      <c r="E86" s="77">
        <v>7</v>
      </c>
      <c r="F86" s="77">
        <v>42</v>
      </c>
    </row>
    <row r="87" spans="1:6" ht="15.75">
      <c r="A87" s="86" t="s">
        <v>161</v>
      </c>
      <c r="B87" s="77">
        <v>87</v>
      </c>
      <c r="C87" s="77">
        <v>156</v>
      </c>
      <c r="D87" s="77">
        <v>-69</v>
      </c>
      <c r="E87" s="77">
        <v>2</v>
      </c>
      <c r="F87" s="77">
        <v>65</v>
      </c>
    </row>
    <row r="88" spans="1:6" ht="15.75">
      <c r="A88" s="86" t="s">
        <v>164</v>
      </c>
      <c r="B88" s="77">
        <v>74</v>
      </c>
      <c r="C88" s="77">
        <v>86</v>
      </c>
      <c r="D88" s="77">
        <v>-12</v>
      </c>
      <c r="E88" s="77">
        <v>0</v>
      </c>
      <c r="F88" s="77">
        <v>41</v>
      </c>
    </row>
    <row r="89" spans="1:6" ht="15.75">
      <c r="A89" s="86" t="s">
        <v>119</v>
      </c>
      <c r="B89" s="77">
        <v>69</v>
      </c>
      <c r="C89" s="77">
        <v>106</v>
      </c>
      <c r="D89" s="77">
        <v>-37</v>
      </c>
      <c r="E89" s="77">
        <v>7</v>
      </c>
      <c r="F89" s="77">
        <v>29</v>
      </c>
    </row>
    <row r="90" spans="1:6" ht="15.75">
      <c r="A90" s="86" t="s">
        <v>225</v>
      </c>
      <c r="B90" s="77">
        <v>62</v>
      </c>
      <c r="C90" s="77">
        <v>15</v>
      </c>
      <c r="D90" s="77">
        <v>47</v>
      </c>
      <c r="E90" s="77">
        <v>35</v>
      </c>
      <c r="F90" s="77">
        <v>3</v>
      </c>
    </row>
    <row r="91" spans="1:6" ht="15.75">
      <c r="A91" s="86" t="s">
        <v>66</v>
      </c>
      <c r="B91" s="77">
        <v>51</v>
      </c>
      <c r="C91" s="77">
        <v>289</v>
      </c>
      <c r="D91" s="77">
        <v>-238</v>
      </c>
      <c r="E91" s="77">
        <v>0</v>
      </c>
      <c r="F91" s="77">
        <v>94</v>
      </c>
    </row>
    <row r="92" spans="1:6" ht="31.5">
      <c r="A92" s="86" t="s">
        <v>163</v>
      </c>
      <c r="B92" s="77">
        <v>41</v>
      </c>
      <c r="C92" s="77">
        <v>122</v>
      </c>
      <c r="D92" s="77">
        <v>-81</v>
      </c>
      <c r="E92" s="77">
        <v>1</v>
      </c>
      <c r="F92" s="77">
        <v>67</v>
      </c>
    </row>
    <row r="93" spans="1:6" ht="31.5">
      <c r="A93" s="86" t="s">
        <v>203</v>
      </c>
      <c r="B93" s="77">
        <v>34</v>
      </c>
      <c r="C93" s="77">
        <v>42</v>
      </c>
      <c r="D93" s="77">
        <v>-8</v>
      </c>
      <c r="E93" s="77">
        <v>0</v>
      </c>
      <c r="F93" s="77">
        <v>10</v>
      </c>
    </row>
    <row r="94" spans="1:6" ht="43.5" customHeight="1">
      <c r="A94" s="190" t="s">
        <v>50</v>
      </c>
      <c r="B94" s="190"/>
      <c r="C94" s="190"/>
      <c r="D94" s="190"/>
      <c r="E94" s="190"/>
      <c r="F94" s="190"/>
    </row>
    <row r="95" spans="1:6" ht="63">
      <c r="A95" s="88" t="s">
        <v>82</v>
      </c>
      <c r="B95" s="77">
        <v>1845</v>
      </c>
      <c r="C95" s="77">
        <v>2637</v>
      </c>
      <c r="D95" s="77">
        <v>-792</v>
      </c>
      <c r="E95" s="77">
        <v>6</v>
      </c>
      <c r="F95" s="77">
        <v>771</v>
      </c>
    </row>
    <row r="96" spans="1:6" ht="31.5">
      <c r="A96" s="88" t="s">
        <v>99</v>
      </c>
      <c r="B96" s="77">
        <v>275</v>
      </c>
      <c r="C96" s="77">
        <v>306</v>
      </c>
      <c r="D96" s="77">
        <v>-31</v>
      </c>
      <c r="E96" s="77">
        <v>4</v>
      </c>
      <c r="F96" s="77">
        <v>124</v>
      </c>
    </row>
    <row r="97" spans="1:6" ht="31.5">
      <c r="A97" s="88" t="s">
        <v>103</v>
      </c>
      <c r="B97" s="77">
        <v>150</v>
      </c>
      <c r="C97" s="77">
        <v>301</v>
      </c>
      <c r="D97" s="77">
        <v>-151</v>
      </c>
      <c r="E97" s="77">
        <v>0</v>
      </c>
      <c r="F97" s="77">
        <v>118</v>
      </c>
    </row>
    <row r="98" spans="1:6" ht="15.75">
      <c r="A98" s="88" t="s">
        <v>51</v>
      </c>
      <c r="B98" s="77">
        <v>94</v>
      </c>
      <c r="C98" s="85">
        <v>123</v>
      </c>
      <c r="D98" s="77">
        <v>-29</v>
      </c>
      <c r="E98" s="77">
        <v>3</v>
      </c>
      <c r="F98" s="77">
        <v>39</v>
      </c>
    </row>
    <row r="99" spans="1:6" ht="15.75">
      <c r="A99" s="88" t="s">
        <v>184</v>
      </c>
      <c r="B99" s="77">
        <v>93</v>
      </c>
      <c r="C99" s="77">
        <v>108</v>
      </c>
      <c r="D99" s="77">
        <v>-15</v>
      </c>
      <c r="E99" s="77">
        <v>0</v>
      </c>
      <c r="F99" s="77">
        <v>22</v>
      </c>
    </row>
    <row r="100" spans="1:6" ht="15.75">
      <c r="A100" s="88" t="s">
        <v>120</v>
      </c>
      <c r="B100" s="77">
        <v>65</v>
      </c>
      <c r="C100" s="77">
        <v>87</v>
      </c>
      <c r="D100" s="77">
        <v>-22</v>
      </c>
      <c r="E100" s="77">
        <v>2</v>
      </c>
      <c r="F100" s="77">
        <v>36</v>
      </c>
    </row>
    <row r="101" spans="1:6" ht="15.75">
      <c r="A101" s="88" t="s">
        <v>77</v>
      </c>
      <c r="B101" s="77">
        <v>59</v>
      </c>
      <c r="C101" s="77">
        <v>121</v>
      </c>
      <c r="D101" s="77">
        <v>-62</v>
      </c>
      <c r="E101" s="77">
        <v>5</v>
      </c>
      <c r="F101" s="77">
        <v>51</v>
      </c>
    </row>
    <row r="102" spans="1:6" ht="15.75">
      <c r="A102" s="88" t="s">
        <v>165</v>
      </c>
      <c r="B102" s="77">
        <v>42</v>
      </c>
      <c r="C102" s="77">
        <v>54</v>
      </c>
      <c r="D102" s="77">
        <v>-12</v>
      </c>
      <c r="E102" s="77">
        <v>0</v>
      </c>
      <c r="F102" s="77">
        <v>18</v>
      </c>
    </row>
    <row r="103" spans="1:6" ht="31.5">
      <c r="A103" s="88" t="s">
        <v>166</v>
      </c>
      <c r="B103" s="77">
        <v>42</v>
      </c>
      <c r="C103" s="77">
        <v>56</v>
      </c>
      <c r="D103" s="77">
        <v>-14</v>
      </c>
      <c r="E103" s="77">
        <v>3</v>
      </c>
      <c r="F103" s="77">
        <v>20</v>
      </c>
    </row>
    <row r="104" spans="1:6" ht="15.75">
      <c r="A104" s="88" t="s">
        <v>167</v>
      </c>
      <c r="B104" s="77">
        <v>34</v>
      </c>
      <c r="C104" s="77">
        <v>26</v>
      </c>
      <c r="D104" s="77">
        <v>8</v>
      </c>
      <c r="E104" s="77">
        <v>0</v>
      </c>
      <c r="F104" s="77">
        <v>4</v>
      </c>
    </row>
    <row r="105" spans="1:6" ht="63">
      <c r="A105" s="88" t="s">
        <v>121</v>
      </c>
      <c r="B105" s="77">
        <v>32</v>
      </c>
      <c r="C105" s="77">
        <v>37</v>
      </c>
      <c r="D105" s="77">
        <v>-5</v>
      </c>
      <c r="E105" s="77">
        <v>0</v>
      </c>
      <c r="F105" s="77">
        <v>12</v>
      </c>
    </row>
    <row r="106" spans="1:6" ht="15.75">
      <c r="A106" s="88" t="s">
        <v>168</v>
      </c>
      <c r="B106" s="77">
        <v>31</v>
      </c>
      <c r="C106" s="77">
        <v>135</v>
      </c>
      <c r="D106" s="77">
        <v>-104</v>
      </c>
      <c r="E106" s="77">
        <v>0</v>
      </c>
      <c r="F106" s="77">
        <v>51</v>
      </c>
    </row>
    <row r="107" spans="1:6" ht="15.75">
      <c r="A107" s="88" t="s">
        <v>75</v>
      </c>
      <c r="B107" s="77">
        <v>27</v>
      </c>
      <c r="C107" s="77">
        <v>146</v>
      </c>
      <c r="D107" s="77">
        <v>-119</v>
      </c>
      <c r="E107" s="77">
        <v>0</v>
      </c>
      <c r="F107" s="77">
        <v>58</v>
      </c>
    </row>
    <row r="108" spans="1:6" ht="15.75" customHeight="1">
      <c r="A108" s="86" t="s">
        <v>170</v>
      </c>
      <c r="B108" s="77">
        <v>27</v>
      </c>
      <c r="C108" s="85">
        <v>25</v>
      </c>
      <c r="D108" s="77">
        <v>2</v>
      </c>
      <c r="E108" s="77">
        <v>4</v>
      </c>
      <c r="F108" s="77">
        <v>8</v>
      </c>
    </row>
    <row r="109" spans="1:6" ht="15.75">
      <c r="A109" s="88" t="s">
        <v>171</v>
      </c>
      <c r="B109" s="77">
        <v>26</v>
      </c>
      <c r="C109" s="77">
        <v>19</v>
      </c>
      <c r="D109" s="77">
        <v>7</v>
      </c>
      <c r="E109" s="77">
        <v>0</v>
      </c>
      <c r="F109" s="77">
        <v>6</v>
      </c>
    </row>
    <row r="110" spans="1:6" ht="15.75">
      <c r="A110" s="88" t="s">
        <v>169</v>
      </c>
      <c r="B110" s="77">
        <v>26</v>
      </c>
      <c r="C110" s="77">
        <v>40</v>
      </c>
      <c r="D110" s="77">
        <v>-14</v>
      </c>
      <c r="E110" s="77">
        <v>1</v>
      </c>
      <c r="F110" s="77">
        <v>16</v>
      </c>
    </row>
    <row r="111" spans="1:6" ht="15.75">
      <c r="A111" s="88" t="s">
        <v>187</v>
      </c>
      <c r="B111" s="77">
        <v>18</v>
      </c>
      <c r="C111" s="77">
        <v>11</v>
      </c>
      <c r="D111" s="77">
        <v>7</v>
      </c>
      <c r="E111" s="77">
        <v>0</v>
      </c>
      <c r="F111" s="77">
        <v>1</v>
      </c>
    </row>
    <row r="112" spans="1:6" ht="30" customHeight="1">
      <c r="A112" s="190" t="s">
        <v>6</v>
      </c>
      <c r="B112" s="190"/>
      <c r="C112" s="190"/>
      <c r="D112" s="190"/>
      <c r="E112" s="190"/>
      <c r="F112" s="190"/>
    </row>
    <row r="113" spans="1:6" ht="31.5">
      <c r="A113" s="86" t="s">
        <v>83</v>
      </c>
      <c r="B113" s="77">
        <v>961</v>
      </c>
      <c r="C113" s="77">
        <v>57</v>
      </c>
      <c r="D113" s="77">
        <v>904</v>
      </c>
      <c r="E113" s="77">
        <v>57</v>
      </c>
      <c r="F113" s="77">
        <v>13</v>
      </c>
    </row>
    <row r="114" spans="1:6" ht="15.75">
      <c r="A114" s="86" t="s">
        <v>114</v>
      </c>
      <c r="B114" s="77">
        <v>826</v>
      </c>
      <c r="C114" s="77">
        <v>691</v>
      </c>
      <c r="D114" s="77">
        <v>135</v>
      </c>
      <c r="E114" s="77">
        <v>38</v>
      </c>
      <c r="F114" s="77">
        <v>121</v>
      </c>
    </row>
    <row r="115" spans="1:6" ht="15.75">
      <c r="A115" s="84" t="s">
        <v>111</v>
      </c>
      <c r="B115" s="77">
        <v>328</v>
      </c>
      <c r="C115" s="85">
        <v>227</v>
      </c>
      <c r="D115" s="77">
        <v>101</v>
      </c>
      <c r="E115" s="77">
        <v>58</v>
      </c>
      <c r="F115" s="77">
        <v>61</v>
      </c>
    </row>
    <row r="116" spans="1:6" ht="15.75">
      <c r="A116" s="86" t="s">
        <v>109</v>
      </c>
      <c r="B116" s="77">
        <v>275</v>
      </c>
      <c r="C116" s="77">
        <v>266</v>
      </c>
      <c r="D116" s="77">
        <v>9</v>
      </c>
      <c r="E116" s="77">
        <v>28</v>
      </c>
      <c r="F116" s="77">
        <v>72</v>
      </c>
    </row>
    <row r="117" spans="1:6" ht="47.25">
      <c r="A117" s="86" t="s">
        <v>108</v>
      </c>
      <c r="B117" s="77">
        <v>221</v>
      </c>
      <c r="C117" s="77">
        <v>139</v>
      </c>
      <c r="D117" s="77">
        <v>82</v>
      </c>
      <c r="E117" s="77">
        <v>24</v>
      </c>
      <c r="F117" s="77">
        <v>23</v>
      </c>
    </row>
    <row r="118" spans="1:6" ht="31.5">
      <c r="A118" s="86" t="s">
        <v>128</v>
      </c>
      <c r="B118" s="77">
        <v>160</v>
      </c>
      <c r="C118" s="77">
        <v>73</v>
      </c>
      <c r="D118" s="77">
        <v>87</v>
      </c>
      <c r="E118" s="77">
        <v>12</v>
      </c>
      <c r="F118" s="77">
        <v>16</v>
      </c>
    </row>
    <row r="119" spans="1:6" ht="15.75">
      <c r="A119" s="86" t="s">
        <v>190</v>
      </c>
      <c r="B119" s="77">
        <v>147</v>
      </c>
      <c r="C119" s="77">
        <v>56</v>
      </c>
      <c r="D119" s="77">
        <v>91</v>
      </c>
      <c r="E119" s="77">
        <v>3</v>
      </c>
      <c r="F119" s="77">
        <v>22</v>
      </c>
    </row>
    <row r="120" spans="1:6" ht="15.75">
      <c r="A120" s="86" t="s">
        <v>107</v>
      </c>
      <c r="B120" s="77">
        <v>145</v>
      </c>
      <c r="C120" s="77">
        <v>55</v>
      </c>
      <c r="D120" s="77">
        <v>90</v>
      </c>
      <c r="E120" s="77">
        <v>7</v>
      </c>
      <c r="F120" s="77">
        <v>15</v>
      </c>
    </row>
    <row r="121" spans="1:6" ht="15.75">
      <c r="A121" s="86" t="s">
        <v>85</v>
      </c>
      <c r="B121" s="77">
        <v>128</v>
      </c>
      <c r="C121" s="77">
        <v>74</v>
      </c>
      <c r="D121" s="77">
        <v>54</v>
      </c>
      <c r="E121" s="77">
        <v>17</v>
      </c>
      <c r="F121" s="77">
        <v>22</v>
      </c>
    </row>
    <row r="122" spans="1:6" ht="15.75">
      <c r="A122" s="86" t="s">
        <v>87</v>
      </c>
      <c r="B122" s="77">
        <v>127</v>
      </c>
      <c r="C122" s="77">
        <v>94</v>
      </c>
      <c r="D122" s="77">
        <v>33</v>
      </c>
      <c r="E122" s="77">
        <v>2</v>
      </c>
      <c r="F122" s="77">
        <v>31</v>
      </c>
    </row>
    <row r="123" spans="1:6" ht="15.75">
      <c r="A123" s="86" t="s">
        <v>90</v>
      </c>
      <c r="B123" s="77">
        <v>116</v>
      </c>
      <c r="C123" s="77">
        <v>87</v>
      </c>
      <c r="D123" s="77">
        <v>29</v>
      </c>
      <c r="E123" s="77">
        <v>0</v>
      </c>
      <c r="F123" s="77">
        <v>18</v>
      </c>
    </row>
    <row r="124" spans="1:6" ht="15.75">
      <c r="A124" s="86" t="s">
        <v>230</v>
      </c>
      <c r="B124" s="77">
        <v>114</v>
      </c>
      <c r="C124" s="77">
        <v>110</v>
      </c>
      <c r="D124" s="77">
        <v>4</v>
      </c>
      <c r="E124" s="77">
        <v>14</v>
      </c>
      <c r="F124" s="77">
        <v>38</v>
      </c>
    </row>
    <row r="125" spans="1:6" ht="47.25">
      <c r="A125" s="86" t="s">
        <v>102</v>
      </c>
      <c r="B125" s="77">
        <v>111</v>
      </c>
      <c r="C125" s="77">
        <v>90</v>
      </c>
      <c r="D125" s="77">
        <v>21</v>
      </c>
      <c r="E125" s="77">
        <v>4</v>
      </c>
      <c r="F125" s="77">
        <v>12</v>
      </c>
    </row>
    <row r="126" spans="1:6" ht="15.75">
      <c r="A126" s="86" t="s">
        <v>174</v>
      </c>
      <c r="B126" s="77">
        <v>107</v>
      </c>
      <c r="C126" s="77">
        <v>113</v>
      </c>
      <c r="D126" s="77">
        <v>-6</v>
      </c>
      <c r="E126" s="77">
        <v>7</v>
      </c>
      <c r="F126" s="77">
        <v>25</v>
      </c>
    </row>
    <row r="127" spans="1:6" ht="15.75">
      <c r="A127" s="86" t="s">
        <v>173</v>
      </c>
      <c r="B127" s="77">
        <v>102</v>
      </c>
      <c r="C127" s="77">
        <v>65</v>
      </c>
      <c r="D127" s="77">
        <v>37</v>
      </c>
      <c r="E127" s="77">
        <v>4</v>
      </c>
      <c r="F127" s="77">
        <v>16</v>
      </c>
    </row>
    <row r="128" spans="1:6" ht="15.75">
      <c r="A128" s="86" t="s">
        <v>172</v>
      </c>
      <c r="B128" s="77">
        <v>100</v>
      </c>
      <c r="C128" s="77">
        <v>115</v>
      </c>
      <c r="D128" s="77">
        <v>-15</v>
      </c>
      <c r="E128" s="77">
        <v>2</v>
      </c>
      <c r="F128" s="77">
        <v>33</v>
      </c>
    </row>
    <row r="129" spans="1:6" ht="47.25">
      <c r="A129" s="86" t="s">
        <v>212</v>
      </c>
      <c r="B129" s="77">
        <v>98</v>
      </c>
      <c r="C129" s="77">
        <v>99</v>
      </c>
      <c r="D129" s="77">
        <v>-1</v>
      </c>
      <c r="E129" s="77">
        <v>9</v>
      </c>
      <c r="F129" s="77">
        <v>35</v>
      </c>
    </row>
    <row r="130" spans="1:6" ht="15.75" customHeight="1">
      <c r="A130" s="86" t="s">
        <v>186</v>
      </c>
      <c r="B130" s="77">
        <v>95</v>
      </c>
      <c r="C130" s="77">
        <v>46</v>
      </c>
      <c r="D130" s="77">
        <v>49</v>
      </c>
      <c r="E130" s="77">
        <v>0</v>
      </c>
      <c r="F130" s="77">
        <v>4</v>
      </c>
    </row>
    <row r="131" spans="1:6" ht="43.5" customHeight="1">
      <c r="A131" s="190" t="s">
        <v>52</v>
      </c>
      <c r="B131" s="190"/>
      <c r="C131" s="190"/>
      <c r="D131" s="190"/>
      <c r="E131" s="190"/>
      <c r="F131" s="190"/>
    </row>
    <row r="132" spans="1:6" ht="15.75">
      <c r="A132" s="88" t="s">
        <v>116</v>
      </c>
      <c r="B132" s="90">
        <v>2543</v>
      </c>
      <c r="C132" s="90">
        <v>2659</v>
      </c>
      <c r="D132" s="90">
        <v>-116</v>
      </c>
      <c r="E132" s="90">
        <v>121</v>
      </c>
      <c r="F132" s="90">
        <v>656</v>
      </c>
    </row>
    <row r="133" spans="1:6" ht="63">
      <c r="A133" s="88" t="s">
        <v>117</v>
      </c>
      <c r="B133" s="90">
        <v>2244</v>
      </c>
      <c r="C133" s="90">
        <v>2208</v>
      </c>
      <c r="D133" s="90">
        <v>36</v>
      </c>
      <c r="E133" s="90">
        <v>14</v>
      </c>
      <c r="F133" s="90">
        <v>602</v>
      </c>
    </row>
    <row r="134" spans="1:6" ht="15.75">
      <c r="A134" s="88" t="s">
        <v>204</v>
      </c>
      <c r="B134" s="90">
        <v>1321</v>
      </c>
      <c r="C134" s="90">
        <v>1189</v>
      </c>
      <c r="D134" s="90">
        <v>132</v>
      </c>
      <c r="E134" s="90">
        <v>18</v>
      </c>
      <c r="F134" s="90">
        <v>88</v>
      </c>
    </row>
    <row r="135" spans="1:6" ht="15.75">
      <c r="A135" s="88" t="s">
        <v>115</v>
      </c>
      <c r="B135" s="90">
        <v>802</v>
      </c>
      <c r="C135" s="90">
        <v>1472</v>
      </c>
      <c r="D135" s="90">
        <v>-670</v>
      </c>
      <c r="E135" s="90">
        <v>27</v>
      </c>
      <c r="F135" s="90">
        <v>330</v>
      </c>
    </row>
    <row r="136" spans="1:6" ht="15.75">
      <c r="A136" s="88" t="s">
        <v>175</v>
      </c>
      <c r="B136" s="90">
        <v>657</v>
      </c>
      <c r="C136" s="90">
        <v>599</v>
      </c>
      <c r="D136" s="90">
        <v>58</v>
      </c>
      <c r="E136" s="90">
        <v>9</v>
      </c>
      <c r="F136" s="90">
        <v>37</v>
      </c>
    </row>
    <row r="137" spans="1:6" ht="47.25">
      <c r="A137" s="88" t="s">
        <v>79</v>
      </c>
      <c r="B137" s="90">
        <v>247</v>
      </c>
      <c r="C137" s="90">
        <v>37</v>
      </c>
      <c r="D137" s="90">
        <v>210</v>
      </c>
      <c r="E137" s="90">
        <v>3</v>
      </c>
      <c r="F137" s="90">
        <v>15</v>
      </c>
    </row>
    <row r="138" spans="1:6" ht="15.75">
      <c r="A138" s="88" t="s">
        <v>106</v>
      </c>
      <c r="B138" s="90">
        <v>208</v>
      </c>
      <c r="C138" s="90">
        <v>189</v>
      </c>
      <c r="D138" s="90">
        <v>19</v>
      </c>
      <c r="E138" s="90">
        <v>4</v>
      </c>
      <c r="F138" s="90">
        <v>41</v>
      </c>
    </row>
    <row r="139" spans="1:6" ht="15.75">
      <c r="A139" s="88" t="s">
        <v>183</v>
      </c>
      <c r="B139" s="90">
        <v>183</v>
      </c>
      <c r="C139" s="90">
        <v>93</v>
      </c>
      <c r="D139" s="90">
        <v>90</v>
      </c>
      <c r="E139" s="90">
        <v>0</v>
      </c>
      <c r="F139" s="90">
        <v>13</v>
      </c>
    </row>
    <row r="140" spans="1:6" ht="15.75" customHeight="1">
      <c r="A140" s="88" t="s">
        <v>92</v>
      </c>
      <c r="B140" s="90">
        <v>143</v>
      </c>
      <c r="C140" s="90">
        <v>90</v>
      </c>
      <c r="D140" s="90">
        <v>53</v>
      </c>
      <c r="E140" s="90">
        <v>10</v>
      </c>
      <c r="F140" s="90">
        <v>19</v>
      </c>
    </row>
    <row r="141" spans="1:6" ht="15.75">
      <c r="A141" s="88" t="s">
        <v>101</v>
      </c>
      <c r="B141" s="90">
        <v>140</v>
      </c>
      <c r="C141" s="90">
        <v>110</v>
      </c>
      <c r="D141" s="90">
        <v>30</v>
      </c>
      <c r="E141" s="90">
        <v>16</v>
      </c>
      <c r="F141" s="90">
        <v>24</v>
      </c>
    </row>
    <row r="142" spans="1:6" ht="31.5">
      <c r="A142" s="88" t="s">
        <v>80</v>
      </c>
      <c r="B142" s="90">
        <v>132</v>
      </c>
      <c r="C142" s="90">
        <v>9</v>
      </c>
      <c r="D142" s="90">
        <v>123</v>
      </c>
      <c r="E142" s="90">
        <v>4</v>
      </c>
      <c r="F142" s="90">
        <v>5</v>
      </c>
    </row>
    <row r="143" spans="1:6" ht="15.75">
      <c r="A143" s="88" t="s">
        <v>205</v>
      </c>
      <c r="B143" s="90">
        <v>131</v>
      </c>
      <c r="C143" s="90">
        <v>137</v>
      </c>
      <c r="D143" s="90">
        <v>-6</v>
      </c>
      <c r="E143" s="90">
        <v>2</v>
      </c>
      <c r="F143" s="90">
        <v>24</v>
      </c>
    </row>
    <row r="144" spans="1:6" ht="15.75">
      <c r="A144" s="88" t="s">
        <v>126</v>
      </c>
      <c r="B144" s="90">
        <v>82</v>
      </c>
      <c r="C144" s="90">
        <v>125</v>
      </c>
      <c r="D144" s="90">
        <v>-43</v>
      </c>
      <c r="E144" s="90">
        <v>0</v>
      </c>
      <c r="F144" s="90">
        <v>40</v>
      </c>
    </row>
    <row r="145" spans="1:6" ht="15.75" customHeight="1">
      <c r="A145" s="88" t="s">
        <v>176</v>
      </c>
      <c r="B145" s="90">
        <v>78</v>
      </c>
      <c r="C145" s="90">
        <v>103</v>
      </c>
      <c r="D145" s="90">
        <v>-25</v>
      </c>
      <c r="E145" s="90">
        <v>7</v>
      </c>
      <c r="F145" s="90">
        <v>37</v>
      </c>
    </row>
    <row r="146" spans="1:6" ht="15.75">
      <c r="A146" s="88" t="s">
        <v>213</v>
      </c>
      <c r="B146" s="90">
        <v>71</v>
      </c>
      <c r="C146" s="90">
        <v>46</v>
      </c>
      <c r="D146" s="90">
        <v>25</v>
      </c>
      <c r="E146" s="90">
        <v>8</v>
      </c>
      <c r="F146" s="90">
        <v>5</v>
      </c>
    </row>
    <row r="147" spans="1:6" ht="31.5">
      <c r="A147" s="88" t="s">
        <v>272</v>
      </c>
      <c r="B147" s="90">
        <v>68</v>
      </c>
      <c r="C147" s="90">
        <v>64</v>
      </c>
      <c r="D147" s="90">
        <v>4</v>
      </c>
      <c r="E147" s="90">
        <v>1</v>
      </c>
      <c r="F147" s="90">
        <v>20</v>
      </c>
    </row>
    <row r="148" spans="1:6" ht="24.75" customHeight="1">
      <c r="A148" s="190" t="s">
        <v>4</v>
      </c>
      <c r="B148" s="190"/>
      <c r="C148" s="190"/>
      <c r="D148" s="190"/>
      <c r="E148" s="190"/>
      <c r="F148" s="190"/>
    </row>
    <row r="149" spans="1:6" ht="15.75">
      <c r="A149" s="88" t="s">
        <v>74</v>
      </c>
      <c r="B149" s="90">
        <v>3407</v>
      </c>
      <c r="C149" s="90">
        <v>4355</v>
      </c>
      <c r="D149" s="90">
        <v>-948</v>
      </c>
      <c r="E149" s="90">
        <v>83</v>
      </c>
      <c r="F149" s="90">
        <v>1303</v>
      </c>
    </row>
    <row r="150" spans="1:6" ht="15.75">
      <c r="A150" s="88" t="s">
        <v>73</v>
      </c>
      <c r="B150" s="90">
        <v>582</v>
      </c>
      <c r="C150" s="90">
        <v>341</v>
      </c>
      <c r="D150" s="90">
        <v>241</v>
      </c>
      <c r="E150" s="90">
        <v>41</v>
      </c>
      <c r="F150" s="90">
        <v>77</v>
      </c>
    </row>
    <row r="151" spans="1:6" ht="15.75">
      <c r="A151" s="88" t="s">
        <v>71</v>
      </c>
      <c r="B151" s="90">
        <v>561</v>
      </c>
      <c r="C151" s="90">
        <v>341</v>
      </c>
      <c r="D151" s="90">
        <v>220</v>
      </c>
      <c r="E151" s="90">
        <v>3</v>
      </c>
      <c r="F151" s="90">
        <v>79</v>
      </c>
    </row>
    <row r="152" spans="1:6" ht="31.5">
      <c r="A152" s="88" t="s">
        <v>110</v>
      </c>
      <c r="B152" s="90">
        <v>483</v>
      </c>
      <c r="C152" s="90">
        <v>641</v>
      </c>
      <c r="D152" s="90">
        <v>-158</v>
      </c>
      <c r="E152" s="90">
        <v>18</v>
      </c>
      <c r="F152" s="90">
        <v>250</v>
      </c>
    </row>
    <row r="153" spans="1:6" ht="15.75">
      <c r="A153" s="88" t="s">
        <v>104</v>
      </c>
      <c r="B153" s="90">
        <v>315</v>
      </c>
      <c r="C153" s="90">
        <v>574</v>
      </c>
      <c r="D153" s="90">
        <v>-259</v>
      </c>
      <c r="E153" s="90">
        <v>12</v>
      </c>
      <c r="F153" s="90">
        <v>205</v>
      </c>
    </row>
    <row r="154" spans="1:6" ht="15.75">
      <c r="A154" s="88" t="s">
        <v>72</v>
      </c>
      <c r="B154" s="90">
        <v>219</v>
      </c>
      <c r="C154" s="90">
        <v>255</v>
      </c>
      <c r="D154" s="90">
        <v>-36</v>
      </c>
      <c r="E154" s="90">
        <v>7</v>
      </c>
      <c r="F154" s="90">
        <v>74</v>
      </c>
    </row>
    <row r="155" spans="1:6" ht="31.5">
      <c r="A155" s="88" t="s">
        <v>179</v>
      </c>
      <c r="B155" s="90">
        <v>179</v>
      </c>
      <c r="C155" s="90">
        <v>194</v>
      </c>
      <c r="D155" s="90">
        <v>-15</v>
      </c>
      <c r="E155" s="90">
        <v>8</v>
      </c>
      <c r="F155" s="90">
        <v>58</v>
      </c>
    </row>
    <row r="156" spans="1:6" ht="15.75">
      <c r="A156" s="88" t="s">
        <v>86</v>
      </c>
      <c r="B156" s="90">
        <v>151</v>
      </c>
      <c r="C156" s="90">
        <v>142</v>
      </c>
      <c r="D156" s="90">
        <v>9</v>
      </c>
      <c r="E156" s="90">
        <v>7</v>
      </c>
      <c r="F156" s="90">
        <v>47</v>
      </c>
    </row>
    <row r="157" spans="1:6" ht="15.75">
      <c r="A157" s="88" t="s">
        <v>229</v>
      </c>
      <c r="B157" s="90">
        <v>151</v>
      </c>
      <c r="C157" s="90">
        <v>207</v>
      </c>
      <c r="D157" s="90">
        <v>-56</v>
      </c>
      <c r="E157" s="90">
        <v>4</v>
      </c>
      <c r="F157" s="90">
        <v>33</v>
      </c>
    </row>
    <row r="158" spans="1:6" ht="15.75">
      <c r="A158" s="91" t="s">
        <v>123</v>
      </c>
      <c r="B158" s="90">
        <v>145</v>
      </c>
      <c r="C158" s="89">
        <v>207</v>
      </c>
      <c r="D158" s="90">
        <v>-62</v>
      </c>
      <c r="E158" s="90">
        <v>1</v>
      </c>
      <c r="F158" s="90">
        <v>38</v>
      </c>
    </row>
    <row r="159" spans="1:6" ht="15.75">
      <c r="A159" s="88" t="s">
        <v>178</v>
      </c>
      <c r="B159" s="90">
        <v>125</v>
      </c>
      <c r="C159" s="90">
        <v>132</v>
      </c>
      <c r="D159" s="90">
        <v>-7</v>
      </c>
      <c r="E159" s="90">
        <v>7</v>
      </c>
      <c r="F159" s="90">
        <v>58</v>
      </c>
    </row>
    <row r="160" spans="1:6" ht="15.75">
      <c r="A160" s="88" t="s">
        <v>177</v>
      </c>
      <c r="B160" s="90">
        <v>105</v>
      </c>
      <c r="C160" s="90">
        <v>225</v>
      </c>
      <c r="D160" s="90">
        <v>-120</v>
      </c>
      <c r="E160" s="90">
        <v>3</v>
      </c>
      <c r="F160" s="90">
        <v>90</v>
      </c>
    </row>
    <row r="161" spans="1:6" ht="15.75">
      <c r="A161" s="88" t="s">
        <v>180</v>
      </c>
      <c r="B161" s="90">
        <v>79</v>
      </c>
      <c r="C161" s="90">
        <v>105</v>
      </c>
      <c r="D161" s="90">
        <v>-26</v>
      </c>
      <c r="E161" s="90">
        <v>7</v>
      </c>
      <c r="F161" s="90">
        <v>37</v>
      </c>
    </row>
    <row r="162" spans="1:6" ht="15.75">
      <c r="A162" s="88" t="s">
        <v>124</v>
      </c>
      <c r="B162" s="90">
        <v>68</v>
      </c>
      <c r="C162" s="90">
        <v>33</v>
      </c>
      <c r="D162" s="90">
        <v>35</v>
      </c>
      <c r="E162" s="90">
        <v>3</v>
      </c>
      <c r="F162" s="90">
        <v>8</v>
      </c>
    </row>
    <row r="163" spans="1:6" ht="31.5">
      <c r="A163" s="88" t="s">
        <v>214</v>
      </c>
      <c r="B163" s="90">
        <v>54</v>
      </c>
      <c r="C163" s="90">
        <v>17</v>
      </c>
      <c r="D163" s="90">
        <v>37</v>
      </c>
      <c r="E163" s="90">
        <v>0</v>
      </c>
      <c r="F163" s="90">
        <v>5</v>
      </c>
    </row>
    <row r="164" spans="1:6" ht="15.75">
      <c r="A164" s="88" t="s">
        <v>231</v>
      </c>
      <c r="B164" s="90">
        <v>45</v>
      </c>
      <c r="C164" s="90">
        <v>38</v>
      </c>
      <c r="D164" s="90">
        <v>7</v>
      </c>
      <c r="E164" s="90">
        <v>0</v>
      </c>
      <c r="F164" s="90">
        <v>8</v>
      </c>
    </row>
    <row r="165" spans="1:6" ht="15.75">
      <c r="A165" s="88" t="s">
        <v>125</v>
      </c>
      <c r="B165" s="90">
        <v>44</v>
      </c>
      <c r="C165" s="90">
        <v>18</v>
      </c>
      <c r="D165" s="90">
        <v>26</v>
      </c>
      <c r="E165" s="90">
        <v>2</v>
      </c>
      <c r="F165" s="90">
        <v>6</v>
      </c>
    </row>
    <row r="166" spans="1:6" ht="15.75">
      <c r="A166" s="72"/>
      <c r="B166" s="92"/>
      <c r="C166" s="92"/>
      <c r="D166" s="92"/>
      <c r="E166" s="92"/>
      <c r="F166" s="92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2:F112"/>
    <mergeCell ref="A131:F131"/>
    <mergeCell ref="A148:F148"/>
    <mergeCell ref="A8:F8"/>
    <mergeCell ref="A26:F26"/>
    <mergeCell ref="A42:F42"/>
    <mergeCell ref="A61:F61"/>
    <mergeCell ref="A78:F78"/>
    <mergeCell ref="A94:F94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2" r:id="rId1"/>
  <rowBreaks count="4" manualBreakCount="4">
    <brk id="41" max="255" man="1"/>
    <brk id="77" max="255" man="1"/>
    <brk id="111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51" sqref="B51"/>
    </sheetView>
  </sheetViews>
  <sheetFormatPr defaultColWidth="10.28125" defaultRowHeight="15"/>
  <cols>
    <col min="1" max="1" width="3.28125" style="68" customWidth="1"/>
    <col min="2" max="2" width="65.57421875" style="80" customWidth="1"/>
    <col min="3" max="3" width="22.421875" style="133" customWidth="1"/>
    <col min="4" max="250" width="9.140625" style="68" customWidth="1"/>
    <col min="251" max="251" width="4.28125" style="68" customWidth="1"/>
    <col min="252" max="252" width="31.140625" style="68" customWidth="1"/>
    <col min="253" max="255" width="10.00390625" style="68" customWidth="1"/>
    <col min="256" max="16384" width="10.28125" style="68" customWidth="1"/>
  </cols>
  <sheetData>
    <row r="1" spans="1:256" ht="34.5" customHeight="1">
      <c r="A1" s="173" t="s">
        <v>279</v>
      </c>
      <c r="B1" s="173"/>
      <c r="C1" s="1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2:256" ht="12.75" customHeight="1">
      <c r="B2" s="173" t="s">
        <v>53</v>
      </c>
      <c r="C2" s="1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ht="2.25" customHeight="1" thickBot="1"/>
    <row r="4" spans="1:3" ht="48.75" customHeight="1">
      <c r="A4" s="135" t="s">
        <v>47</v>
      </c>
      <c r="B4" s="136" t="s">
        <v>43</v>
      </c>
      <c r="C4" s="137" t="s">
        <v>54</v>
      </c>
    </row>
    <row r="5" spans="1:256" ht="15.75" customHeight="1">
      <c r="A5" s="138">
        <v>1</v>
      </c>
      <c r="B5" s="132" t="s">
        <v>185</v>
      </c>
      <c r="C5" s="139">
        <v>15000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ht="15.75" customHeight="1">
      <c r="A6" s="138">
        <v>2</v>
      </c>
      <c r="B6" s="132" t="s">
        <v>208</v>
      </c>
      <c r="C6" s="139">
        <v>12545.45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5.75" customHeight="1">
      <c r="A7" s="138">
        <v>3</v>
      </c>
      <c r="B7" s="132" t="s">
        <v>219</v>
      </c>
      <c r="C7" s="139">
        <v>10500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ht="15.75">
      <c r="A8" s="138">
        <v>4</v>
      </c>
      <c r="B8" s="132" t="s">
        <v>221</v>
      </c>
      <c r="C8" s="139">
        <v>10000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ht="15.75" customHeight="1">
      <c r="A9" s="138">
        <v>5</v>
      </c>
      <c r="B9" s="132" t="s">
        <v>280</v>
      </c>
      <c r="C9" s="139">
        <v>10000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ht="15.75" customHeight="1">
      <c r="A10" s="138">
        <v>6</v>
      </c>
      <c r="B10" s="132" t="s">
        <v>196</v>
      </c>
      <c r="C10" s="139">
        <v>10000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15.75">
      <c r="A11" s="138">
        <v>7</v>
      </c>
      <c r="B11" s="132" t="s">
        <v>70</v>
      </c>
      <c r="C11" s="139">
        <v>9428.57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ht="15.75">
      <c r="A12" s="138">
        <v>8</v>
      </c>
      <c r="B12" s="132" t="s">
        <v>81</v>
      </c>
      <c r="C12" s="139">
        <v>9333.33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ht="15.75">
      <c r="A13" s="138">
        <v>9</v>
      </c>
      <c r="B13" s="132" t="s">
        <v>195</v>
      </c>
      <c r="C13" s="139">
        <v>9300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ht="15.75">
      <c r="A14" s="138">
        <v>10</v>
      </c>
      <c r="B14" s="132" t="s">
        <v>139</v>
      </c>
      <c r="C14" s="139">
        <v>9223.25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ht="15.75">
      <c r="A15" s="138">
        <v>11</v>
      </c>
      <c r="B15" s="132" t="s">
        <v>281</v>
      </c>
      <c r="C15" s="139">
        <v>9000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5.75">
      <c r="A16" s="138">
        <v>12</v>
      </c>
      <c r="B16" s="132" t="s">
        <v>282</v>
      </c>
      <c r="C16" s="139">
        <v>9000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15.75" customHeight="1">
      <c r="A17" s="138">
        <v>13</v>
      </c>
      <c r="B17" s="132" t="s">
        <v>51</v>
      </c>
      <c r="C17" s="139">
        <v>9000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ht="15.75" customHeight="1">
      <c r="A18" s="138">
        <v>14</v>
      </c>
      <c r="B18" s="132" t="s">
        <v>232</v>
      </c>
      <c r="C18" s="139">
        <v>9000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5.75">
      <c r="A19" s="138">
        <v>15</v>
      </c>
      <c r="B19" s="132" t="s">
        <v>131</v>
      </c>
      <c r="C19" s="139">
        <v>8625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15.75" customHeight="1">
      <c r="A20" s="138">
        <v>16</v>
      </c>
      <c r="B20" s="132" t="s">
        <v>233</v>
      </c>
      <c r="C20" s="139">
        <v>8618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ht="15.75" customHeight="1">
      <c r="A21" s="138">
        <v>17</v>
      </c>
      <c r="B21" s="132" t="s">
        <v>206</v>
      </c>
      <c r="C21" s="139">
        <v>8500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ht="15.75">
      <c r="A22" s="138">
        <v>18</v>
      </c>
      <c r="B22" s="132" t="s">
        <v>122</v>
      </c>
      <c r="C22" s="139">
        <v>8226.92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ht="15.75">
      <c r="A23" s="138">
        <v>19</v>
      </c>
      <c r="B23" s="132" t="s">
        <v>118</v>
      </c>
      <c r="C23" s="139">
        <v>8200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ht="15.75" customHeight="1">
      <c r="A24" s="138">
        <v>20</v>
      </c>
      <c r="B24" s="132" t="s">
        <v>188</v>
      </c>
      <c r="C24" s="139">
        <v>8150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15.75">
      <c r="A25" s="138">
        <v>21</v>
      </c>
      <c r="B25" s="132" t="s">
        <v>218</v>
      </c>
      <c r="C25" s="139">
        <v>8116.67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ht="15.75" customHeight="1">
      <c r="A26" s="138">
        <v>22</v>
      </c>
      <c r="B26" s="132" t="s">
        <v>216</v>
      </c>
      <c r="C26" s="139">
        <v>8000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ht="15.75">
      <c r="A27" s="138">
        <v>23</v>
      </c>
      <c r="B27" s="132" t="s">
        <v>137</v>
      </c>
      <c r="C27" s="139">
        <v>8000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ht="15.75" customHeight="1">
      <c r="A28" s="138">
        <v>24</v>
      </c>
      <c r="B28" s="132" t="s">
        <v>283</v>
      </c>
      <c r="C28" s="139">
        <v>8000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ht="15.75">
      <c r="A29" s="138">
        <v>25</v>
      </c>
      <c r="B29" s="132" t="s">
        <v>145</v>
      </c>
      <c r="C29" s="139">
        <v>8000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ht="15.75" customHeight="1">
      <c r="A30" s="138">
        <v>26</v>
      </c>
      <c r="B30" s="132" t="s">
        <v>207</v>
      </c>
      <c r="C30" s="139">
        <v>8000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ht="15.75">
      <c r="A31" s="138">
        <v>27</v>
      </c>
      <c r="B31" s="132" t="s">
        <v>153</v>
      </c>
      <c r="C31" s="139">
        <v>8000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ht="15.75">
      <c r="A32" s="138">
        <v>28</v>
      </c>
      <c r="B32" s="132" t="s">
        <v>220</v>
      </c>
      <c r="C32" s="139">
        <v>8000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256" ht="15.75">
      <c r="A33" s="138">
        <v>29</v>
      </c>
      <c r="B33" s="132" t="s">
        <v>284</v>
      </c>
      <c r="C33" s="139">
        <v>8000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1:3" ht="15.75" customHeight="1">
      <c r="A34" s="138">
        <v>30</v>
      </c>
      <c r="B34" s="134" t="s">
        <v>285</v>
      </c>
      <c r="C34" s="139">
        <v>8000</v>
      </c>
    </row>
    <row r="35" spans="1:3" ht="15.75">
      <c r="A35" s="138">
        <v>31</v>
      </c>
      <c r="B35" s="134" t="s">
        <v>286</v>
      </c>
      <c r="C35" s="139">
        <v>8000</v>
      </c>
    </row>
    <row r="36" spans="1:3" ht="15.75" customHeight="1">
      <c r="A36" s="138">
        <v>32</v>
      </c>
      <c r="B36" s="134" t="s">
        <v>235</v>
      </c>
      <c r="C36" s="139">
        <v>8000</v>
      </c>
    </row>
    <row r="37" spans="1:3" ht="15.75">
      <c r="A37" s="138">
        <v>33</v>
      </c>
      <c r="B37" s="134" t="s">
        <v>273</v>
      </c>
      <c r="C37" s="139">
        <v>8000</v>
      </c>
    </row>
    <row r="38" spans="1:3" ht="15.75">
      <c r="A38" s="138">
        <v>34</v>
      </c>
      <c r="B38" s="134" t="s">
        <v>130</v>
      </c>
      <c r="C38" s="140">
        <v>7880</v>
      </c>
    </row>
    <row r="39" spans="1:3" ht="15.75">
      <c r="A39" s="138">
        <v>35</v>
      </c>
      <c r="B39" s="134" t="s">
        <v>234</v>
      </c>
      <c r="C39" s="140">
        <v>7766</v>
      </c>
    </row>
    <row r="40" spans="1:3" ht="15.75">
      <c r="A40" s="138">
        <v>36</v>
      </c>
      <c r="B40" s="134" t="s">
        <v>222</v>
      </c>
      <c r="C40" s="140">
        <v>7733.33</v>
      </c>
    </row>
    <row r="41" spans="1:3" ht="15.75">
      <c r="A41" s="138">
        <v>37</v>
      </c>
      <c r="B41" s="134" t="s">
        <v>181</v>
      </c>
      <c r="C41" s="140">
        <v>7611.18</v>
      </c>
    </row>
    <row r="42" spans="1:3" ht="15.75">
      <c r="A42" s="138">
        <v>38</v>
      </c>
      <c r="B42" s="134" t="s">
        <v>274</v>
      </c>
      <c r="C42" s="140">
        <v>7501</v>
      </c>
    </row>
    <row r="43" spans="1:3" ht="15.75">
      <c r="A43" s="138">
        <v>39</v>
      </c>
      <c r="B43" s="134" t="s">
        <v>236</v>
      </c>
      <c r="C43" s="140">
        <v>7500</v>
      </c>
    </row>
    <row r="44" spans="1:3" ht="15.75">
      <c r="A44" s="138">
        <v>40</v>
      </c>
      <c r="B44" s="134" t="s">
        <v>197</v>
      </c>
      <c r="C44" s="140">
        <v>7500</v>
      </c>
    </row>
    <row r="45" spans="1:3" ht="15.75">
      <c r="A45" s="138">
        <v>41</v>
      </c>
      <c r="B45" s="134" t="s">
        <v>237</v>
      </c>
      <c r="C45" s="140">
        <v>7500</v>
      </c>
    </row>
    <row r="46" spans="1:3" ht="31.5">
      <c r="A46" s="138">
        <v>42</v>
      </c>
      <c r="B46" s="134" t="s">
        <v>79</v>
      </c>
      <c r="C46" s="140">
        <v>7333.33</v>
      </c>
    </row>
    <row r="47" spans="1:3" ht="15.75">
      <c r="A47" s="138">
        <v>43</v>
      </c>
      <c r="B47" s="134" t="s">
        <v>275</v>
      </c>
      <c r="C47" s="140">
        <v>7325</v>
      </c>
    </row>
    <row r="48" spans="1:3" ht="15.75">
      <c r="A48" s="138">
        <v>44</v>
      </c>
      <c r="B48" s="134" t="s">
        <v>194</v>
      </c>
      <c r="C48" s="140">
        <v>7200</v>
      </c>
    </row>
    <row r="49" spans="1:3" ht="15.75">
      <c r="A49" s="138">
        <v>45</v>
      </c>
      <c r="B49" s="134" t="s">
        <v>217</v>
      </c>
      <c r="C49" s="140">
        <v>7200</v>
      </c>
    </row>
    <row r="50" spans="1:3" ht="15.75">
      <c r="A50" s="138">
        <v>46</v>
      </c>
      <c r="B50" s="134" t="s">
        <v>152</v>
      </c>
      <c r="C50" s="140">
        <v>7160</v>
      </c>
    </row>
    <row r="51" spans="1:3" ht="15.75">
      <c r="A51" s="138">
        <v>47</v>
      </c>
      <c r="B51" s="134" t="s">
        <v>111</v>
      </c>
      <c r="C51" s="140">
        <v>7122.67</v>
      </c>
    </row>
    <row r="52" spans="1:3" ht="15.75">
      <c r="A52" s="138">
        <v>48</v>
      </c>
      <c r="B52" s="134" t="s">
        <v>276</v>
      </c>
      <c r="C52" s="140">
        <v>7080</v>
      </c>
    </row>
    <row r="53" spans="1:3" ht="15.75">
      <c r="A53" s="138">
        <v>49</v>
      </c>
      <c r="B53" s="134" t="s">
        <v>277</v>
      </c>
      <c r="C53" s="140">
        <v>7033.33</v>
      </c>
    </row>
    <row r="54" spans="1:3" ht="16.5" thickBot="1">
      <c r="A54" s="141">
        <v>50</v>
      </c>
      <c r="B54" s="142" t="s">
        <v>278</v>
      </c>
      <c r="C54" s="143">
        <v>7000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0"/>
  <sheetViews>
    <sheetView view="pageBreakPreview" zoomScale="89" zoomScaleSheetLayoutView="89" zoomScalePageLayoutView="0" workbookViewId="0" topLeftCell="A1">
      <selection activeCell="B6" sqref="B6"/>
    </sheetView>
  </sheetViews>
  <sheetFormatPr defaultColWidth="8.8515625" defaultRowHeight="15"/>
  <cols>
    <col min="1" max="1" width="61.140625" style="68" customWidth="1"/>
    <col min="2" max="2" width="24.57421875" style="104" customWidth="1"/>
    <col min="3" max="16384" width="8.8515625" style="1" customWidth="1"/>
  </cols>
  <sheetData>
    <row r="1" spans="1:2" ht="62.25" customHeight="1">
      <c r="A1" s="174" t="s">
        <v>300</v>
      </c>
      <c r="B1" s="174"/>
    </row>
    <row r="2" spans="1:2" ht="14.25" customHeight="1">
      <c r="A2" s="175"/>
      <c r="B2" s="175"/>
    </row>
    <row r="3" spans="1:2" ht="44.25" customHeight="1" thickBot="1">
      <c r="A3" s="69" t="s">
        <v>43</v>
      </c>
      <c r="B3" s="94" t="s">
        <v>55</v>
      </c>
    </row>
    <row r="4" spans="1:2" ht="40.5" customHeight="1" thickTop="1">
      <c r="A4" s="95" t="s">
        <v>29</v>
      </c>
      <c r="B4" s="96">
        <v>5618</v>
      </c>
    </row>
    <row r="5" spans="1:2" ht="18.75" customHeight="1">
      <c r="A5" s="86" t="s">
        <v>219</v>
      </c>
      <c r="B5" s="97">
        <v>10500</v>
      </c>
    </row>
    <row r="6" spans="1:2" ht="18.75" customHeight="1">
      <c r="A6" s="86" t="s">
        <v>221</v>
      </c>
      <c r="B6" s="97">
        <v>10000</v>
      </c>
    </row>
    <row r="7" spans="1:2" ht="18.75" customHeight="1">
      <c r="A7" s="86" t="s">
        <v>131</v>
      </c>
      <c r="B7" s="97">
        <v>8625</v>
      </c>
    </row>
    <row r="8" spans="1:2" ht="19.5" customHeight="1">
      <c r="A8" s="86" t="s">
        <v>118</v>
      </c>
      <c r="B8" s="97">
        <v>8200</v>
      </c>
    </row>
    <row r="9" spans="1:2" ht="19.5" customHeight="1">
      <c r="A9" s="86" t="s">
        <v>188</v>
      </c>
      <c r="B9" s="97">
        <v>8150</v>
      </c>
    </row>
    <row r="10" spans="1:2" ht="19.5" customHeight="1">
      <c r="A10" s="84" t="s">
        <v>216</v>
      </c>
      <c r="B10" s="98">
        <v>8000</v>
      </c>
    </row>
    <row r="11" spans="1:2" ht="19.5" customHeight="1">
      <c r="A11" s="84" t="s">
        <v>137</v>
      </c>
      <c r="B11" s="98">
        <v>8000</v>
      </c>
    </row>
    <row r="12" spans="1:2" ht="19.5" customHeight="1">
      <c r="A12" s="84" t="s">
        <v>199</v>
      </c>
      <c r="B12" s="98">
        <v>8000</v>
      </c>
    </row>
    <row r="13" spans="1:2" ht="18.75" customHeight="1">
      <c r="A13" s="84" t="s">
        <v>130</v>
      </c>
      <c r="B13" s="98">
        <v>7880</v>
      </c>
    </row>
    <row r="14" spans="1:2" ht="19.5" customHeight="1" thickBot="1">
      <c r="A14" s="99" t="s">
        <v>275</v>
      </c>
      <c r="B14" s="100">
        <v>7325</v>
      </c>
    </row>
    <row r="15" spans="1:2" ht="24" customHeight="1" thickTop="1">
      <c r="A15" s="95" t="s">
        <v>3</v>
      </c>
      <c r="B15" s="96">
        <v>5132</v>
      </c>
    </row>
    <row r="16" spans="1:2" ht="19.5" customHeight="1">
      <c r="A16" s="86" t="s">
        <v>81</v>
      </c>
      <c r="B16" s="97">
        <v>9333.33</v>
      </c>
    </row>
    <row r="17" spans="1:2" ht="19.5" customHeight="1">
      <c r="A17" s="86" t="s">
        <v>139</v>
      </c>
      <c r="B17" s="97">
        <v>9223.25</v>
      </c>
    </row>
    <row r="18" spans="1:2" ht="19.5" customHeight="1">
      <c r="A18" s="86" t="s">
        <v>145</v>
      </c>
      <c r="B18" s="97">
        <v>8000</v>
      </c>
    </row>
    <row r="19" spans="1:2" ht="19.5" customHeight="1">
      <c r="A19" s="86" t="s">
        <v>207</v>
      </c>
      <c r="B19" s="97">
        <v>8000</v>
      </c>
    </row>
    <row r="20" spans="1:2" ht="19.5" customHeight="1">
      <c r="A20" s="86" t="s">
        <v>222</v>
      </c>
      <c r="B20" s="97">
        <v>7733.33</v>
      </c>
    </row>
    <row r="21" spans="1:2" ht="19.5" customHeight="1">
      <c r="A21" s="86" t="s">
        <v>287</v>
      </c>
      <c r="B21" s="97">
        <v>7000</v>
      </c>
    </row>
    <row r="22" spans="1:2" ht="19.5" customHeight="1">
      <c r="A22" s="86" t="s">
        <v>223</v>
      </c>
      <c r="B22" s="97">
        <v>7000</v>
      </c>
    </row>
    <row r="23" spans="1:2" ht="19.5" customHeight="1">
      <c r="A23" s="86" t="s">
        <v>193</v>
      </c>
      <c r="B23" s="97">
        <v>7000</v>
      </c>
    </row>
    <row r="24" spans="1:2" ht="19.5" customHeight="1">
      <c r="A24" s="86" t="s">
        <v>238</v>
      </c>
      <c r="B24" s="97">
        <v>6750</v>
      </c>
    </row>
    <row r="25" spans="1:2" ht="19.5" customHeight="1">
      <c r="A25" s="86" t="s">
        <v>144</v>
      </c>
      <c r="B25" s="97">
        <v>6575</v>
      </c>
    </row>
    <row r="26" spans="1:2" ht="19.5" customHeight="1">
      <c r="A26" s="86" t="s">
        <v>288</v>
      </c>
      <c r="B26" s="97">
        <v>6500</v>
      </c>
    </row>
    <row r="27" spans="1:2" ht="19.5" customHeight="1" thickBot="1">
      <c r="A27" s="144" t="s">
        <v>289</v>
      </c>
      <c r="B27" s="145">
        <v>6500</v>
      </c>
    </row>
    <row r="28" spans="1:2" ht="24" customHeight="1" thickTop="1">
      <c r="A28" s="95" t="s">
        <v>2</v>
      </c>
      <c r="B28" s="96">
        <v>4684</v>
      </c>
    </row>
    <row r="29" spans="1:2" ht="19.5" customHeight="1">
      <c r="A29" s="86" t="s">
        <v>280</v>
      </c>
      <c r="B29" s="97">
        <v>10000</v>
      </c>
    </row>
    <row r="30" spans="1:2" ht="19.5" customHeight="1">
      <c r="A30" s="86" t="s">
        <v>195</v>
      </c>
      <c r="B30" s="97">
        <v>9300</v>
      </c>
    </row>
    <row r="31" spans="1:2" ht="19.5" customHeight="1">
      <c r="A31" s="86" t="s">
        <v>153</v>
      </c>
      <c r="B31" s="97">
        <v>8000</v>
      </c>
    </row>
    <row r="32" spans="1:2" ht="19.5" customHeight="1">
      <c r="A32" s="86" t="s">
        <v>194</v>
      </c>
      <c r="B32" s="97">
        <v>7200</v>
      </c>
    </row>
    <row r="33" spans="1:2" ht="17.25" customHeight="1">
      <c r="A33" s="86" t="s">
        <v>152</v>
      </c>
      <c r="B33" s="97">
        <v>7160</v>
      </c>
    </row>
    <row r="34" spans="1:2" ht="19.5" customHeight="1">
      <c r="A34" s="86" t="s">
        <v>62</v>
      </c>
      <c r="B34" s="97">
        <v>6000</v>
      </c>
    </row>
    <row r="35" spans="1:2" ht="19.5" customHeight="1">
      <c r="A35" s="86" t="s">
        <v>239</v>
      </c>
      <c r="B35" s="97">
        <v>5656.17</v>
      </c>
    </row>
    <row r="36" spans="1:2" ht="19.5" customHeight="1">
      <c r="A36" s="86" t="s">
        <v>240</v>
      </c>
      <c r="B36" s="97">
        <v>5568</v>
      </c>
    </row>
    <row r="37" spans="1:2" ht="19.5" customHeight="1">
      <c r="A37" s="86" t="s">
        <v>290</v>
      </c>
      <c r="B37" s="97">
        <v>5385.71</v>
      </c>
    </row>
    <row r="38" spans="1:2" ht="19.5" customHeight="1">
      <c r="A38" s="86" t="s">
        <v>241</v>
      </c>
      <c r="B38" s="97">
        <v>5361.5</v>
      </c>
    </row>
    <row r="39" spans="1:2" ht="19.5" customHeight="1" thickBot="1">
      <c r="A39" s="86" t="s">
        <v>91</v>
      </c>
      <c r="B39" s="97">
        <v>5125</v>
      </c>
    </row>
    <row r="40" spans="1:2" ht="33" customHeight="1" thickTop="1">
      <c r="A40" s="95" t="s">
        <v>1</v>
      </c>
      <c r="B40" s="96">
        <v>4164</v>
      </c>
    </row>
    <row r="41" spans="1:2" ht="19.5" customHeight="1">
      <c r="A41" s="84" t="s">
        <v>292</v>
      </c>
      <c r="B41" s="97">
        <v>7000</v>
      </c>
    </row>
    <row r="42" spans="1:2" ht="19.5" customHeight="1">
      <c r="A42" s="84" t="s">
        <v>291</v>
      </c>
      <c r="B42" s="97">
        <v>6000</v>
      </c>
    </row>
    <row r="43" spans="1:2" ht="19.5" customHeight="1">
      <c r="A43" s="84" t="s">
        <v>157</v>
      </c>
      <c r="B43" s="97">
        <v>6000</v>
      </c>
    </row>
    <row r="44" spans="1:2" ht="19.5" customHeight="1">
      <c r="A44" s="84" t="s">
        <v>63</v>
      </c>
      <c r="B44" s="97">
        <v>5850</v>
      </c>
    </row>
    <row r="45" spans="1:2" ht="19.5" customHeight="1">
      <c r="A45" s="84" t="s">
        <v>156</v>
      </c>
      <c r="B45" s="97">
        <v>5015</v>
      </c>
    </row>
    <row r="46" spans="1:2" ht="19.5" customHeight="1">
      <c r="A46" s="84" t="s">
        <v>224</v>
      </c>
      <c r="B46" s="97">
        <v>5000</v>
      </c>
    </row>
    <row r="47" spans="1:2" ht="19.5" customHeight="1">
      <c r="A47" s="84" t="s">
        <v>159</v>
      </c>
      <c r="B47" s="97">
        <v>4782.5</v>
      </c>
    </row>
    <row r="48" spans="1:2" ht="19.5" customHeight="1">
      <c r="A48" s="84" t="s">
        <v>127</v>
      </c>
      <c r="B48" s="97">
        <v>4611.5</v>
      </c>
    </row>
    <row r="49" spans="1:2" ht="19.5" customHeight="1">
      <c r="A49" s="84" t="s">
        <v>154</v>
      </c>
      <c r="B49" s="97">
        <v>4211.5</v>
      </c>
    </row>
    <row r="50" spans="1:2" ht="19.5" customHeight="1">
      <c r="A50" s="84" t="s">
        <v>155</v>
      </c>
      <c r="B50" s="97">
        <v>3807.67</v>
      </c>
    </row>
    <row r="51" spans="1:2" ht="19.5" customHeight="1" thickBot="1">
      <c r="A51" s="99" t="s">
        <v>76</v>
      </c>
      <c r="B51" s="101">
        <v>3800</v>
      </c>
    </row>
    <row r="52" spans="1:2" ht="37.5" customHeight="1" thickTop="1">
      <c r="A52" s="95" t="s">
        <v>5</v>
      </c>
      <c r="B52" s="96">
        <v>4652</v>
      </c>
    </row>
    <row r="53" spans="1:2" ht="19.5" customHeight="1">
      <c r="A53" s="86" t="s">
        <v>281</v>
      </c>
      <c r="B53" s="97">
        <v>9000</v>
      </c>
    </row>
    <row r="54" spans="1:2" ht="19.5" customHeight="1">
      <c r="A54" s="86" t="s">
        <v>293</v>
      </c>
      <c r="B54" s="97">
        <v>9000</v>
      </c>
    </row>
    <row r="55" spans="1:2" ht="19.5" customHeight="1">
      <c r="A55" s="86" t="s">
        <v>220</v>
      </c>
      <c r="B55" s="97">
        <v>8000</v>
      </c>
    </row>
    <row r="56" spans="1:2" ht="19.5" customHeight="1">
      <c r="A56" s="86" t="s">
        <v>294</v>
      </c>
      <c r="B56" s="97">
        <v>8000</v>
      </c>
    </row>
    <row r="57" spans="1:2" ht="19.5" customHeight="1">
      <c r="A57" s="86" t="s">
        <v>285</v>
      </c>
      <c r="B57" s="97">
        <v>8000</v>
      </c>
    </row>
    <row r="58" spans="1:2" ht="19.5" customHeight="1">
      <c r="A58" s="86" t="s">
        <v>286</v>
      </c>
      <c r="B58" s="97">
        <v>8000</v>
      </c>
    </row>
    <row r="59" spans="1:2" ht="19.5" customHeight="1">
      <c r="A59" s="86" t="s">
        <v>225</v>
      </c>
      <c r="B59" s="97">
        <v>6542.86</v>
      </c>
    </row>
    <row r="60" spans="1:2" ht="19.5" customHeight="1">
      <c r="A60" s="86" t="s">
        <v>226</v>
      </c>
      <c r="B60" s="97">
        <v>6000</v>
      </c>
    </row>
    <row r="61" spans="1:2" ht="19.5" customHeight="1">
      <c r="A61" s="86" t="s">
        <v>295</v>
      </c>
      <c r="B61" s="97">
        <v>5000</v>
      </c>
    </row>
    <row r="62" spans="1:2" ht="19.5" customHeight="1">
      <c r="A62" s="86" t="s">
        <v>242</v>
      </c>
      <c r="B62" s="97">
        <v>4500</v>
      </c>
    </row>
    <row r="63" spans="1:2" ht="19.5" customHeight="1">
      <c r="A63" s="86" t="s">
        <v>69</v>
      </c>
      <c r="B63" s="97">
        <v>4471.32</v>
      </c>
    </row>
    <row r="64" spans="1:2" ht="19.5" customHeight="1">
      <c r="A64" s="164" t="s">
        <v>67</v>
      </c>
      <c r="B64" s="146">
        <v>4251.44</v>
      </c>
    </row>
    <row r="65" spans="1:2" ht="19.5" customHeight="1">
      <c r="A65" s="164" t="s">
        <v>209</v>
      </c>
      <c r="B65" s="146">
        <v>4154.1</v>
      </c>
    </row>
    <row r="66" spans="1:2" ht="19.5" customHeight="1">
      <c r="A66" s="164" t="s">
        <v>64</v>
      </c>
      <c r="B66" s="146">
        <v>4136.67</v>
      </c>
    </row>
    <row r="67" spans="1:2" ht="65.25" customHeight="1">
      <c r="A67" s="102" t="s">
        <v>30</v>
      </c>
      <c r="B67" s="103">
        <v>5915</v>
      </c>
    </row>
    <row r="68" spans="1:2" ht="19.5" customHeight="1">
      <c r="A68" s="86" t="s">
        <v>51</v>
      </c>
      <c r="B68" s="97">
        <v>9000</v>
      </c>
    </row>
    <row r="69" spans="1:2" ht="19.5" customHeight="1">
      <c r="A69" s="86" t="s">
        <v>227</v>
      </c>
      <c r="B69" s="97">
        <v>6800</v>
      </c>
    </row>
    <row r="70" spans="1:2" ht="19.5" customHeight="1">
      <c r="A70" s="86" t="s">
        <v>166</v>
      </c>
      <c r="B70" s="97">
        <v>6666.67</v>
      </c>
    </row>
    <row r="71" spans="1:2" ht="19.5" customHeight="1">
      <c r="A71" s="86" t="s">
        <v>77</v>
      </c>
      <c r="B71" s="97">
        <v>6300</v>
      </c>
    </row>
    <row r="72" spans="1:2" ht="19.5" customHeight="1">
      <c r="A72" s="86" t="s">
        <v>170</v>
      </c>
      <c r="B72" s="97">
        <v>5930.75</v>
      </c>
    </row>
    <row r="73" spans="1:2" ht="36" customHeight="1">
      <c r="A73" s="86" t="s">
        <v>82</v>
      </c>
      <c r="B73" s="97">
        <v>5815.33</v>
      </c>
    </row>
    <row r="74" spans="1:2" ht="31.5" customHeight="1">
      <c r="A74" s="102" t="s">
        <v>6</v>
      </c>
      <c r="B74" s="103">
        <v>5850</v>
      </c>
    </row>
    <row r="75" spans="1:2" ht="19.5" customHeight="1">
      <c r="A75" s="86" t="s">
        <v>185</v>
      </c>
      <c r="B75" s="97">
        <v>15000</v>
      </c>
    </row>
    <row r="76" spans="1:2" ht="19.5" customHeight="1">
      <c r="A76" s="86" t="s">
        <v>196</v>
      </c>
      <c r="B76" s="97">
        <v>10000</v>
      </c>
    </row>
    <row r="77" spans="1:2" ht="19.5" customHeight="1">
      <c r="A77" s="86" t="s">
        <v>122</v>
      </c>
      <c r="B77" s="97">
        <v>8226.92</v>
      </c>
    </row>
    <row r="78" spans="1:2" ht="19.5" customHeight="1">
      <c r="A78" s="86" t="s">
        <v>234</v>
      </c>
      <c r="B78" s="97">
        <v>7766</v>
      </c>
    </row>
    <row r="79" spans="1:2" ht="19.5" customHeight="1">
      <c r="A79" s="86" t="s">
        <v>274</v>
      </c>
      <c r="B79" s="97">
        <v>7501</v>
      </c>
    </row>
    <row r="80" spans="1:2" ht="19.5" customHeight="1">
      <c r="A80" s="86" t="s">
        <v>236</v>
      </c>
      <c r="B80" s="97">
        <v>7500</v>
      </c>
    </row>
    <row r="81" spans="1:2" ht="19.5" customHeight="1">
      <c r="A81" s="86" t="s">
        <v>111</v>
      </c>
      <c r="B81" s="97">
        <v>7122.67</v>
      </c>
    </row>
    <row r="82" spans="1:2" ht="19.5" customHeight="1">
      <c r="A82" s="86" t="s">
        <v>276</v>
      </c>
      <c r="B82" s="97">
        <v>7080</v>
      </c>
    </row>
    <row r="83" spans="1:2" ht="19.5" customHeight="1">
      <c r="A83" s="86" t="s">
        <v>296</v>
      </c>
      <c r="B83" s="97">
        <v>7000</v>
      </c>
    </row>
    <row r="84" spans="1:2" ht="33" customHeight="1">
      <c r="A84" s="86" t="s">
        <v>228</v>
      </c>
      <c r="B84" s="97">
        <v>7000</v>
      </c>
    </row>
    <row r="85" spans="1:2" ht="19.5" customHeight="1">
      <c r="A85" s="86" t="s">
        <v>243</v>
      </c>
      <c r="B85" s="97">
        <v>7000</v>
      </c>
    </row>
    <row r="86" spans="1:2" ht="18.75" customHeight="1">
      <c r="A86" s="86" t="s">
        <v>297</v>
      </c>
      <c r="B86" s="97">
        <v>7000</v>
      </c>
    </row>
    <row r="87" spans="1:2" ht="19.5" customHeight="1">
      <c r="A87" s="86" t="s">
        <v>298</v>
      </c>
      <c r="B87" s="97">
        <v>7000</v>
      </c>
    </row>
    <row r="88" spans="1:2" ht="78" customHeight="1">
      <c r="A88" s="102" t="s">
        <v>7</v>
      </c>
      <c r="B88" s="103">
        <v>6060</v>
      </c>
    </row>
    <row r="89" spans="1:2" ht="19.5" customHeight="1">
      <c r="A89" s="84" t="s">
        <v>208</v>
      </c>
      <c r="B89" s="98">
        <v>12545.45</v>
      </c>
    </row>
    <row r="90" spans="1:2" ht="19.5" customHeight="1">
      <c r="A90" s="84" t="s">
        <v>70</v>
      </c>
      <c r="B90" s="98">
        <v>9428.57</v>
      </c>
    </row>
    <row r="91" spans="1:2" ht="34.5" customHeight="1">
      <c r="A91" s="84" t="s">
        <v>232</v>
      </c>
      <c r="B91" s="98">
        <v>9000</v>
      </c>
    </row>
    <row r="92" spans="1:2" ht="19.5" customHeight="1">
      <c r="A92" s="84" t="s">
        <v>233</v>
      </c>
      <c r="B92" s="98">
        <v>8618</v>
      </c>
    </row>
    <row r="93" spans="1:2" ht="19.5" customHeight="1">
      <c r="A93" s="84" t="s">
        <v>206</v>
      </c>
      <c r="B93" s="98">
        <v>8500</v>
      </c>
    </row>
    <row r="94" spans="1:2" ht="18.75" customHeight="1">
      <c r="A94" s="84" t="s">
        <v>218</v>
      </c>
      <c r="B94" s="98">
        <v>8116.67</v>
      </c>
    </row>
    <row r="95" spans="1:2" ht="19.5" customHeight="1">
      <c r="A95" s="84" t="s">
        <v>235</v>
      </c>
      <c r="B95" s="98">
        <v>8000</v>
      </c>
    </row>
    <row r="96" spans="1:2" ht="19.5" customHeight="1">
      <c r="A96" s="84" t="s">
        <v>273</v>
      </c>
      <c r="B96" s="98">
        <v>8000</v>
      </c>
    </row>
    <row r="97" spans="1:2" ht="19.5" customHeight="1">
      <c r="A97" s="84" t="s">
        <v>197</v>
      </c>
      <c r="B97" s="98">
        <v>7500</v>
      </c>
    </row>
    <row r="98" spans="1:2" ht="19.5" customHeight="1">
      <c r="A98" s="84" t="s">
        <v>237</v>
      </c>
      <c r="B98" s="98">
        <v>7500</v>
      </c>
    </row>
    <row r="99" spans="1:2" ht="38.25" customHeight="1">
      <c r="A99" s="102" t="s">
        <v>4</v>
      </c>
      <c r="B99" s="103">
        <v>4981</v>
      </c>
    </row>
    <row r="100" spans="1:2" ht="19.5" customHeight="1">
      <c r="A100" s="84" t="s">
        <v>181</v>
      </c>
      <c r="B100" s="98">
        <v>7611.18</v>
      </c>
    </row>
    <row r="101" spans="1:2" ht="19.5" customHeight="1">
      <c r="A101" s="84" t="s">
        <v>78</v>
      </c>
      <c r="B101" s="98">
        <v>6050</v>
      </c>
    </row>
    <row r="102" spans="1:2" ht="19.5" customHeight="1">
      <c r="A102" s="84" t="s">
        <v>182</v>
      </c>
      <c r="B102" s="98">
        <v>6000</v>
      </c>
    </row>
    <row r="103" spans="1:2" ht="19.5" customHeight="1">
      <c r="A103" s="84" t="s">
        <v>299</v>
      </c>
      <c r="B103" s="98">
        <v>6000</v>
      </c>
    </row>
    <row r="104" spans="1:2" ht="19.5" customHeight="1">
      <c r="A104" s="84" t="s">
        <v>73</v>
      </c>
      <c r="B104" s="98">
        <v>5972.42</v>
      </c>
    </row>
    <row r="105" spans="1:2" ht="19.5" customHeight="1">
      <c r="A105" s="84" t="s">
        <v>125</v>
      </c>
      <c r="B105" s="98">
        <v>5750</v>
      </c>
    </row>
    <row r="106" spans="1:2" ht="19.5" customHeight="1">
      <c r="A106" s="84" t="s">
        <v>244</v>
      </c>
      <c r="B106" s="98">
        <v>5200</v>
      </c>
    </row>
    <row r="107" spans="1:2" ht="19.5" customHeight="1">
      <c r="A107" s="84" t="s">
        <v>72</v>
      </c>
      <c r="B107" s="98">
        <v>5185.14</v>
      </c>
    </row>
    <row r="108" spans="1:2" ht="19.5" customHeight="1">
      <c r="A108" s="84" t="s">
        <v>74</v>
      </c>
      <c r="B108" s="98">
        <v>5000.21</v>
      </c>
    </row>
    <row r="109" spans="1:2" ht="19.5" customHeight="1">
      <c r="A109" s="84" t="s">
        <v>229</v>
      </c>
      <c r="B109" s="98">
        <v>5000</v>
      </c>
    </row>
    <row r="110" spans="1:2" ht="19.5" customHeight="1">
      <c r="A110" s="84" t="s">
        <v>189</v>
      </c>
      <c r="B110" s="98">
        <v>5000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3" r:id="rId1"/>
  <rowBreaks count="2" manualBreakCount="2">
    <brk id="39" max="255" man="1"/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view="pageBreakPreview" zoomScale="70" zoomScaleNormal="75" zoomScaleSheetLayoutView="70" workbookViewId="0" topLeftCell="A1">
      <selection activeCell="I5" sqref="I5:J2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2.421875" style="6" customWidth="1"/>
    <col min="8" max="8" width="8.8515625" style="6" customWidth="1"/>
    <col min="9" max="9" width="11.8515625" style="33" customWidth="1"/>
    <col min="10" max="10" width="11.57421875" style="6" bestFit="1" customWidth="1"/>
    <col min="11" max="16384" width="8.8515625" style="6" customWidth="1"/>
  </cols>
  <sheetData>
    <row r="1" spans="1:9" s="2" customFormat="1" ht="22.5" customHeight="1">
      <c r="A1" s="178" t="s">
        <v>57</v>
      </c>
      <c r="B1" s="178"/>
      <c r="C1" s="178"/>
      <c r="D1" s="178"/>
      <c r="E1" s="178"/>
      <c r="F1" s="178"/>
      <c r="G1" s="178"/>
      <c r="I1" s="32"/>
    </row>
    <row r="2" spans="1:9" s="2" customFormat="1" ht="22.5" customHeight="1">
      <c r="A2" s="195" t="s">
        <v>37</v>
      </c>
      <c r="B2" s="195"/>
      <c r="C2" s="195"/>
      <c r="D2" s="195"/>
      <c r="E2" s="195"/>
      <c r="F2" s="195"/>
      <c r="G2" s="195"/>
      <c r="I2" s="32"/>
    </row>
    <row r="3" spans="1:11" s="4" customFormat="1" ht="33" customHeight="1" thickBot="1">
      <c r="A3" s="3"/>
      <c r="B3" s="3"/>
      <c r="C3" s="3"/>
      <c r="D3" s="3"/>
      <c r="E3" s="3"/>
      <c r="F3" s="3"/>
      <c r="I3" s="33"/>
      <c r="K3" s="171"/>
    </row>
    <row r="4" spans="1:9" s="4" customFormat="1" ht="66.75" customHeight="1">
      <c r="A4" s="147"/>
      <c r="B4" s="160" t="s">
        <v>248</v>
      </c>
      <c r="C4" s="160" t="s">
        <v>247</v>
      </c>
      <c r="D4" s="149" t="s">
        <v>31</v>
      </c>
      <c r="E4" s="153" t="s">
        <v>249</v>
      </c>
      <c r="F4" s="153" t="s">
        <v>245</v>
      </c>
      <c r="G4" s="151" t="s">
        <v>31</v>
      </c>
      <c r="I4" s="33"/>
    </row>
    <row r="5" spans="1:14" s="4" customFormat="1" ht="28.5" customHeight="1">
      <c r="A5" s="20" t="s">
        <v>32</v>
      </c>
      <c r="B5" s="26">
        <v>57209</v>
      </c>
      <c r="C5" s="26">
        <v>53555</v>
      </c>
      <c r="D5" s="54">
        <f>ROUND(C5/B5*100,1)</f>
        <v>93.6</v>
      </c>
      <c r="E5" s="34">
        <v>16060</v>
      </c>
      <c r="F5" s="26">
        <v>16380</v>
      </c>
      <c r="G5" s="35">
        <f>ROUND(F5/E5*100,1)</f>
        <v>102</v>
      </c>
      <c r="I5" s="43"/>
      <c r="J5" s="169"/>
      <c r="K5" s="167"/>
      <c r="L5" s="167"/>
      <c r="M5" s="167"/>
      <c r="N5" s="167"/>
    </row>
    <row r="6" spans="1:10" s="5" customFormat="1" ht="31.5" customHeight="1">
      <c r="A6" s="17" t="s">
        <v>38</v>
      </c>
      <c r="B6" s="36">
        <f>SUM(B8:B26)</f>
        <v>50626</v>
      </c>
      <c r="C6" s="36">
        <f>SUM(C8:C26)</f>
        <v>47652</v>
      </c>
      <c r="D6" s="54">
        <f>ROUND(C6/B6*100,1)</f>
        <v>94.1</v>
      </c>
      <c r="E6" s="53">
        <f>SUM(E8:E26)</f>
        <v>14584</v>
      </c>
      <c r="F6" s="53">
        <f>SUM(F8:F26)</f>
        <v>14763</v>
      </c>
      <c r="G6" s="35">
        <f>ROUND(F6/E6*100,1)</f>
        <v>101.2</v>
      </c>
      <c r="I6" s="43"/>
      <c r="J6" s="169"/>
    </row>
    <row r="7" spans="1:10" s="5" customFormat="1" ht="32.25" customHeight="1">
      <c r="A7" s="38" t="s">
        <v>9</v>
      </c>
      <c r="B7" s="39"/>
      <c r="C7" s="51"/>
      <c r="D7" s="60"/>
      <c r="E7" s="37"/>
      <c r="F7" s="51"/>
      <c r="G7" s="62"/>
      <c r="I7" s="43"/>
      <c r="J7" s="169"/>
    </row>
    <row r="8" spans="1:10" ht="42" customHeight="1">
      <c r="A8" s="40" t="s">
        <v>10</v>
      </c>
      <c r="B8" s="41">
        <v>18775</v>
      </c>
      <c r="C8" s="52">
        <v>17024</v>
      </c>
      <c r="D8" s="61">
        <f aca="true" t="shared" si="0" ref="D8:D26">ROUND(C8/B8*100,1)</f>
        <v>90.7</v>
      </c>
      <c r="E8" s="42">
        <v>4904</v>
      </c>
      <c r="F8" s="55">
        <v>4706</v>
      </c>
      <c r="G8" s="63">
        <f aca="true" t="shared" si="1" ref="G8:G26">ROUND(F8/E8*100,1)</f>
        <v>96</v>
      </c>
      <c r="H8" s="25"/>
      <c r="I8" s="43"/>
      <c r="J8" s="169"/>
    </row>
    <row r="9" spans="1:16" s="15" customFormat="1" ht="28.5" customHeight="1">
      <c r="A9" s="18" t="s">
        <v>12</v>
      </c>
      <c r="B9" s="41">
        <v>6258</v>
      </c>
      <c r="C9" s="52">
        <v>6420</v>
      </c>
      <c r="D9" s="54">
        <f t="shared" si="0"/>
        <v>102.6</v>
      </c>
      <c r="E9" s="41">
        <v>1901</v>
      </c>
      <c r="F9" s="55">
        <v>1886</v>
      </c>
      <c r="G9" s="35">
        <f t="shared" si="1"/>
        <v>99.2</v>
      </c>
      <c r="I9" s="43"/>
      <c r="J9" s="169"/>
      <c r="K9" s="6"/>
      <c r="P9" s="6"/>
    </row>
    <row r="10" spans="1:10" ht="44.25" customHeight="1" thickBot="1">
      <c r="A10" s="18" t="s">
        <v>24</v>
      </c>
      <c r="B10" s="44">
        <v>8501</v>
      </c>
      <c r="C10" s="52">
        <v>6375</v>
      </c>
      <c r="D10" s="54">
        <f t="shared" si="0"/>
        <v>75</v>
      </c>
      <c r="E10" s="44">
        <v>2173</v>
      </c>
      <c r="F10" s="55">
        <v>1974</v>
      </c>
      <c r="G10" s="35">
        <f t="shared" si="1"/>
        <v>90.8</v>
      </c>
      <c r="I10" s="43"/>
      <c r="J10" s="169"/>
    </row>
    <row r="11" spans="1:17" ht="41.25" customHeight="1" thickBot="1">
      <c r="A11" s="18" t="s">
        <v>16</v>
      </c>
      <c r="B11" s="44">
        <v>5820</v>
      </c>
      <c r="C11" s="52">
        <v>6048</v>
      </c>
      <c r="D11" s="54">
        <f t="shared" si="0"/>
        <v>103.9</v>
      </c>
      <c r="E11" s="44">
        <v>2019</v>
      </c>
      <c r="F11" s="55">
        <v>2019</v>
      </c>
      <c r="G11" s="35">
        <f t="shared" si="1"/>
        <v>100</v>
      </c>
      <c r="I11" s="43"/>
      <c r="J11" s="169"/>
      <c r="Q11" s="45"/>
    </row>
    <row r="12" spans="1:10" ht="42" customHeight="1">
      <c r="A12" s="18" t="s">
        <v>26</v>
      </c>
      <c r="B12" s="44">
        <v>1745</v>
      </c>
      <c r="C12" s="52">
        <v>2176</v>
      </c>
      <c r="D12" s="54">
        <f t="shared" si="0"/>
        <v>124.7</v>
      </c>
      <c r="E12" s="44">
        <v>532</v>
      </c>
      <c r="F12" s="55">
        <v>1068</v>
      </c>
      <c r="G12" s="35">
        <f t="shared" si="1"/>
        <v>200.8</v>
      </c>
      <c r="I12" s="43"/>
      <c r="J12" s="169"/>
    </row>
    <row r="13" spans="1:10" ht="41.25" customHeight="1">
      <c r="A13" s="18" t="s">
        <v>17</v>
      </c>
      <c r="B13" s="44">
        <v>1904</v>
      </c>
      <c r="C13" s="52">
        <v>2058</v>
      </c>
      <c r="D13" s="54">
        <f t="shared" si="0"/>
        <v>108.1</v>
      </c>
      <c r="E13" s="44">
        <v>660</v>
      </c>
      <c r="F13" s="55">
        <v>704</v>
      </c>
      <c r="G13" s="35">
        <f t="shared" si="1"/>
        <v>106.7</v>
      </c>
      <c r="I13" s="43"/>
      <c r="J13" s="170"/>
    </row>
    <row r="14" spans="1:10" ht="30.75" customHeight="1">
      <c r="A14" s="18" t="s">
        <v>15</v>
      </c>
      <c r="B14" s="44">
        <v>1241</v>
      </c>
      <c r="C14" s="52">
        <v>1185</v>
      </c>
      <c r="D14" s="54">
        <f t="shared" si="0"/>
        <v>95.5</v>
      </c>
      <c r="E14" s="44">
        <v>352</v>
      </c>
      <c r="F14" s="55">
        <v>347</v>
      </c>
      <c r="G14" s="35">
        <f t="shared" si="1"/>
        <v>98.6</v>
      </c>
      <c r="I14" s="43"/>
      <c r="J14" s="169"/>
    </row>
    <row r="15" spans="1:10" ht="31.5" customHeight="1">
      <c r="A15" s="18" t="s">
        <v>25</v>
      </c>
      <c r="B15" s="44">
        <v>1016</v>
      </c>
      <c r="C15" s="52">
        <v>1150</v>
      </c>
      <c r="D15" s="54">
        <f t="shared" si="0"/>
        <v>113.2</v>
      </c>
      <c r="E15" s="44">
        <v>292</v>
      </c>
      <c r="F15" s="55">
        <v>419</v>
      </c>
      <c r="G15" s="35">
        <f t="shared" si="1"/>
        <v>143.5</v>
      </c>
      <c r="I15" s="43"/>
      <c r="J15" s="169"/>
    </row>
    <row r="16" spans="1:10" ht="42" customHeight="1">
      <c r="A16" s="18" t="s">
        <v>13</v>
      </c>
      <c r="B16" s="44">
        <v>908</v>
      </c>
      <c r="C16" s="52">
        <v>876</v>
      </c>
      <c r="D16" s="54">
        <f t="shared" si="0"/>
        <v>96.5</v>
      </c>
      <c r="E16" s="44">
        <v>300</v>
      </c>
      <c r="F16" s="55">
        <v>226</v>
      </c>
      <c r="G16" s="35">
        <f t="shared" si="1"/>
        <v>75.3</v>
      </c>
      <c r="I16" s="43"/>
      <c r="J16" s="169"/>
    </row>
    <row r="17" spans="1:10" ht="30.75" customHeight="1">
      <c r="A17" s="18" t="s">
        <v>20</v>
      </c>
      <c r="B17" s="44">
        <v>864</v>
      </c>
      <c r="C17" s="52">
        <v>719</v>
      </c>
      <c r="D17" s="54">
        <f t="shared" si="0"/>
        <v>83.2</v>
      </c>
      <c r="E17" s="44">
        <v>250</v>
      </c>
      <c r="F17" s="55">
        <v>228</v>
      </c>
      <c r="G17" s="35">
        <f t="shared" si="1"/>
        <v>91.2</v>
      </c>
      <c r="I17" s="43"/>
      <c r="J17" s="169"/>
    </row>
    <row r="18" spans="1:10" ht="41.25" customHeight="1">
      <c r="A18" s="18" t="s">
        <v>18</v>
      </c>
      <c r="B18" s="44">
        <v>599</v>
      </c>
      <c r="C18" s="52">
        <v>686</v>
      </c>
      <c r="D18" s="54">
        <f t="shared" si="0"/>
        <v>114.5</v>
      </c>
      <c r="E18" s="44">
        <v>216</v>
      </c>
      <c r="F18" s="55">
        <v>208</v>
      </c>
      <c r="G18" s="35">
        <f t="shared" si="1"/>
        <v>96.3</v>
      </c>
      <c r="I18" s="43"/>
      <c r="J18" s="170"/>
    </row>
    <row r="19" spans="1:10" ht="39" customHeight="1">
      <c r="A19" s="18" t="s">
        <v>22</v>
      </c>
      <c r="B19" s="44">
        <v>535</v>
      </c>
      <c r="C19" s="52">
        <v>602</v>
      </c>
      <c r="D19" s="54">
        <f t="shared" si="0"/>
        <v>112.5</v>
      </c>
      <c r="E19" s="44">
        <v>164</v>
      </c>
      <c r="F19" s="55">
        <v>202</v>
      </c>
      <c r="G19" s="35">
        <f t="shared" si="1"/>
        <v>123.2</v>
      </c>
      <c r="I19" s="43"/>
      <c r="J19" s="169"/>
    </row>
    <row r="20" spans="1:10" ht="39.75" customHeight="1">
      <c r="A20" s="18" t="s">
        <v>23</v>
      </c>
      <c r="B20" s="44">
        <v>614</v>
      </c>
      <c r="C20" s="52">
        <v>553</v>
      </c>
      <c r="D20" s="54">
        <f t="shared" si="0"/>
        <v>90.1</v>
      </c>
      <c r="E20" s="44">
        <v>197</v>
      </c>
      <c r="F20" s="55">
        <v>182</v>
      </c>
      <c r="G20" s="35">
        <f t="shared" si="1"/>
        <v>92.4</v>
      </c>
      <c r="I20" s="43"/>
      <c r="J20" s="169"/>
    </row>
    <row r="21" spans="1:10" ht="28.5" customHeight="1">
      <c r="A21" s="18" t="s">
        <v>19</v>
      </c>
      <c r="B21" s="44">
        <v>398</v>
      </c>
      <c r="C21" s="52">
        <v>410</v>
      </c>
      <c r="D21" s="54">
        <f t="shared" si="0"/>
        <v>103</v>
      </c>
      <c r="E21" s="44">
        <v>106</v>
      </c>
      <c r="F21" s="55">
        <v>153</v>
      </c>
      <c r="G21" s="35">
        <f t="shared" si="1"/>
        <v>144.3</v>
      </c>
      <c r="I21" s="43"/>
      <c r="J21" s="169"/>
    </row>
    <row r="22" spans="1:10" ht="29.25" customHeight="1">
      <c r="A22" s="18" t="s">
        <v>28</v>
      </c>
      <c r="B22" s="44">
        <v>428</v>
      </c>
      <c r="C22" s="52">
        <v>437</v>
      </c>
      <c r="D22" s="54">
        <f t="shared" si="0"/>
        <v>102.1</v>
      </c>
      <c r="E22" s="44">
        <v>159</v>
      </c>
      <c r="F22" s="55">
        <v>159</v>
      </c>
      <c r="G22" s="35">
        <f t="shared" si="1"/>
        <v>100</v>
      </c>
      <c r="I22" s="43"/>
      <c r="J22" s="169"/>
    </row>
    <row r="23" spans="1:10" ht="42" customHeight="1">
      <c r="A23" s="18" t="s">
        <v>14</v>
      </c>
      <c r="B23" s="44">
        <v>323</v>
      </c>
      <c r="C23" s="52">
        <v>309</v>
      </c>
      <c r="D23" s="54">
        <f t="shared" si="0"/>
        <v>95.7</v>
      </c>
      <c r="E23" s="44">
        <v>130</v>
      </c>
      <c r="F23" s="55">
        <v>108</v>
      </c>
      <c r="G23" s="35">
        <f t="shared" si="1"/>
        <v>83.1</v>
      </c>
      <c r="I23" s="43"/>
      <c r="J23" s="169"/>
    </row>
    <row r="24" spans="1:10" ht="39" customHeight="1">
      <c r="A24" s="18" t="s">
        <v>11</v>
      </c>
      <c r="B24" s="44">
        <v>299</v>
      </c>
      <c r="C24" s="52">
        <v>218</v>
      </c>
      <c r="D24" s="54">
        <f t="shared" si="0"/>
        <v>72.9</v>
      </c>
      <c r="E24" s="44">
        <v>91</v>
      </c>
      <c r="F24" s="55">
        <v>38</v>
      </c>
      <c r="G24" s="35">
        <f t="shared" si="1"/>
        <v>41.8</v>
      </c>
      <c r="I24" s="43"/>
      <c r="J24" s="169"/>
    </row>
    <row r="25" spans="1:10" ht="30.75" customHeight="1">
      <c r="A25" s="18" t="s">
        <v>21</v>
      </c>
      <c r="B25" s="44">
        <v>268</v>
      </c>
      <c r="C25" s="52">
        <v>253</v>
      </c>
      <c r="D25" s="54">
        <f t="shared" si="0"/>
        <v>94.4</v>
      </c>
      <c r="E25" s="44">
        <v>88</v>
      </c>
      <c r="F25" s="55">
        <v>83</v>
      </c>
      <c r="G25" s="35">
        <f t="shared" si="1"/>
        <v>94.3</v>
      </c>
      <c r="I25" s="43"/>
      <c r="J25" s="169"/>
    </row>
    <row r="26" spans="1:10" ht="42" customHeight="1" thickBot="1">
      <c r="A26" s="19" t="s">
        <v>27</v>
      </c>
      <c r="B26" s="46">
        <v>130</v>
      </c>
      <c r="C26" s="56">
        <v>153</v>
      </c>
      <c r="D26" s="57">
        <f t="shared" si="0"/>
        <v>117.7</v>
      </c>
      <c r="E26" s="46">
        <v>50</v>
      </c>
      <c r="F26" s="58">
        <v>53</v>
      </c>
      <c r="G26" s="59">
        <f t="shared" si="1"/>
        <v>106</v>
      </c>
      <c r="I26" s="43"/>
      <c r="J26" s="170"/>
    </row>
    <row r="27" spans="1:9" ht="18.75">
      <c r="A27" s="7"/>
      <c r="B27" s="14"/>
      <c r="F27" s="47"/>
      <c r="I27" s="6"/>
    </row>
    <row r="28" spans="1:9" ht="18.75">
      <c r="A28" s="7"/>
      <c r="B28" s="7"/>
      <c r="F28" s="33"/>
      <c r="I28" s="6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7"/>
  <sheetViews>
    <sheetView view="pageBreakPreview" zoomScale="70" zoomScaleNormal="75" zoomScaleSheetLayoutView="70" zoomScalePageLayoutView="0" workbookViewId="0" topLeftCell="A1">
      <selection activeCell="M11" sqref="M11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78" t="s">
        <v>58</v>
      </c>
      <c r="B1" s="178"/>
      <c r="C1" s="178"/>
      <c r="D1" s="178"/>
      <c r="E1" s="178"/>
      <c r="F1" s="178"/>
      <c r="G1" s="178"/>
    </row>
    <row r="2" spans="1:7" s="2" customFormat="1" ht="19.5" customHeight="1">
      <c r="A2" s="177" t="s">
        <v>33</v>
      </c>
      <c r="B2" s="177"/>
      <c r="C2" s="177"/>
      <c r="D2" s="177"/>
      <c r="E2" s="177"/>
      <c r="F2" s="177"/>
      <c r="G2" s="177"/>
    </row>
    <row r="3" spans="1:9" s="4" customFormat="1" ht="20.25" customHeight="1" thickBot="1">
      <c r="A3" s="3"/>
      <c r="B3" s="3"/>
      <c r="C3" s="3"/>
      <c r="D3" s="3"/>
      <c r="E3" s="3"/>
      <c r="F3" s="3"/>
      <c r="I3" s="6"/>
    </row>
    <row r="4" spans="1:7" s="4" customFormat="1" ht="66" customHeight="1">
      <c r="A4" s="147"/>
      <c r="B4" s="160" t="s">
        <v>250</v>
      </c>
      <c r="C4" s="153" t="s">
        <v>251</v>
      </c>
      <c r="D4" s="153" t="s">
        <v>31</v>
      </c>
      <c r="E4" s="149" t="s">
        <v>249</v>
      </c>
      <c r="F4" s="149" t="s">
        <v>245</v>
      </c>
      <c r="G4" s="151" t="s">
        <v>31</v>
      </c>
    </row>
    <row r="5" spans="1:10" s="4" customFormat="1" ht="28.5" customHeight="1">
      <c r="A5" s="20" t="s">
        <v>32</v>
      </c>
      <c r="B5" s="26">
        <f>SUM(B6:B14)</f>
        <v>57209</v>
      </c>
      <c r="C5" s="26">
        <f>SUM(C6:C14)</f>
        <v>53555</v>
      </c>
      <c r="D5" s="9">
        <f aca="true" t="shared" si="0" ref="D5:D14">ROUND(C5/B5*100,1)</f>
        <v>93.6</v>
      </c>
      <c r="E5" s="26">
        <f>SUM(E6:E14)</f>
        <v>16060</v>
      </c>
      <c r="F5" s="26">
        <f>SUM(F6:F14)</f>
        <v>16380</v>
      </c>
      <c r="G5" s="106">
        <f aca="true" t="shared" si="1" ref="G5:G14">ROUND(F5/E5*100,1)</f>
        <v>102</v>
      </c>
      <c r="I5" s="163"/>
      <c r="J5" s="8"/>
    </row>
    <row r="6" spans="1:10" ht="66.75" customHeight="1">
      <c r="A6" s="107" t="s">
        <v>7</v>
      </c>
      <c r="B6" s="30">
        <v>12871</v>
      </c>
      <c r="C6" s="27">
        <v>12459</v>
      </c>
      <c r="D6" s="9">
        <f t="shared" si="0"/>
        <v>96.8</v>
      </c>
      <c r="E6" s="28">
        <v>2563</v>
      </c>
      <c r="F6" s="27">
        <v>2826</v>
      </c>
      <c r="G6" s="106">
        <f t="shared" si="1"/>
        <v>110.3</v>
      </c>
      <c r="H6" s="29"/>
      <c r="I6" s="163"/>
      <c r="J6" s="8"/>
    </row>
    <row r="7" spans="1:10" ht="42.75" customHeight="1">
      <c r="A7" s="107" t="s">
        <v>36</v>
      </c>
      <c r="B7" s="30">
        <v>9238</v>
      </c>
      <c r="C7" s="27">
        <v>8304</v>
      </c>
      <c r="D7" s="9">
        <f t="shared" si="0"/>
        <v>89.9</v>
      </c>
      <c r="E7" s="28">
        <v>2720</v>
      </c>
      <c r="F7" s="27">
        <v>2514</v>
      </c>
      <c r="G7" s="106">
        <f t="shared" si="1"/>
        <v>92.4</v>
      </c>
      <c r="H7" s="29"/>
      <c r="I7" s="163"/>
      <c r="J7" s="8"/>
    </row>
    <row r="8" spans="1:10" s="15" customFormat="1" ht="31.5" customHeight="1">
      <c r="A8" s="107" t="s">
        <v>5</v>
      </c>
      <c r="B8" s="30">
        <v>6791</v>
      </c>
      <c r="C8" s="27">
        <v>6486</v>
      </c>
      <c r="D8" s="9">
        <f t="shared" si="0"/>
        <v>95.5</v>
      </c>
      <c r="E8" s="28">
        <v>2121</v>
      </c>
      <c r="F8" s="27">
        <v>2349</v>
      </c>
      <c r="G8" s="106">
        <f t="shared" si="1"/>
        <v>110.7</v>
      </c>
      <c r="H8" s="29"/>
      <c r="I8" s="163"/>
      <c r="J8" s="8"/>
    </row>
    <row r="9" spans="1:10" s="5" customFormat="1" ht="45.75" customHeight="1">
      <c r="A9" s="107" t="s">
        <v>34</v>
      </c>
      <c r="B9" s="27">
        <v>7070</v>
      </c>
      <c r="C9" s="27">
        <v>6100</v>
      </c>
      <c r="D9" s="9">
        <f t="shared" si="0"/>
        <v>86.3</v>
      </c>
      <c r="E9" s="28">
        <v>2177</v>
      </c>
      <c r="F9" s="27">
        <v>2184</v>
      </c>
      <c r="G9" s="106">
        <f t="shared" si="1"/>
        <v>100.3</v>
      </c>
      <c r="H9" s="29"/>
      <c r="I9" s="163"/>
      <c r="J9" s="8"/>
    </row>
    <row r="10" spans="1:10" ht="30.75" customHeight="1">
      <c r="A10" s="107" t="s">
        <v>6</v>
      </c>
      <c r="B10" s="30">
        <v>4987</v>
      </c>
      <c r="C10" s="27">
        <v>4653</v>
      </c>
      <c r="D10" s="9">
        <f t="shared" si="0"/>
        <v>93.3</v>
      </c>
      <c r="E10" s="28">
        <v>1306</v>
      </c>
      <c r="F10" s="27">
        <v>1210</v>
      </c>
      <c r="G10" s="106">
        <f t="shared" si="1"/>
        <v>92.6</v>
      </c>
      <c r="H10" s="29"/>
      <c r="I10" s="163"/>
      <c r="J10" s="8"/>
    </row>
    <row r="11" spans="1:10" ht="33" customHeight="1">
      <c r="A11" s="107" t="s">
        <v>2</v>
      </c>
      <c r="B11" s="30">
        <v>4599</v>
      </c>
      <c r="C11" s="27">
        <v>4608</v>
      </c>
      <c r="D11" s="9">
        <f t="shared" si="0"/>
        <v>100.2</v>
      </c>
      <c r="E11" s="28">
        <v>1406</v>
      </c>
      <c r="F11" s="27">
        <v>1597</v>
      </c>
      <c r="G11" s="106">
        <f t="shared" si="1"/>
        <v>113.6</v>
      </c>
      <c r="H11" s="29"/>
      <c r="I11" s="163"/>
      <c r="J11" s="8"/>
    </row>
    <row r="12" spans="1:10" ht="51.75" customHeight="1">
      <c r="A12" s="107" t="s">
        <v>30</v>
      </c>
      <c r="B12" s="30">
        <v>4875</v>
      </c>
      <c r="C12" s="27">
        <v>4454</v>
      </c>
      <c r="D12" s="9">
        <f t="shared" si="0"/>
        <v>91.4</v>
      </c>
      <c r="E12" s="28">
        <v>1689</v>
      </c>
      <c r="F12" s="27">
        <v>1427</v>
      </c>
      <c r="G12" s="106">
        <f t="shared" si="1"/>
        <v>84.5</v>
      </c>
      <c r="H12" s="29"/>
      <c r="I12" s="163"/>
      <c r="J12" s="8"/>
    </row>
    <row r="13" spans="1:10" s="5" customFormat="1" ht="30" customHeight="1">
      <c r="A13" s="107" t="s">
        <v>3</v>
      </c>
      <c r="B13" s="27">
        <v>4109</v>
      </c>
      <c r="C13" s="27">
        <v>3856</v>
      </c>
      <c r="D13" s="9">
        <f t="shared" si="0"/>
        <v>93.8</v>
      </c>
      <c r="E13" s="28">
        <v>1204</v>
      </c>
      <c r="F13" s="27">
        <v>1364</v>
      </c>
      <c r="G13" s="106">
        <f t="shared" si="1"/>
        <v>113.3</v>
      </c>
      <c r="H13" s="29"/>
      <c r="I13" s="163"/>
      <c r="J13" s="8"/>
    </row>
    <row r="14" spans="1:10" ht="28.5" customHeight="1" thickBot="1">
      <c r="A14" s="108" t="s">
        <v>1</v>
      </c>
      <c r="B14" s="109">
        <v>2669</v>
      </c>
      <c r="C14" s="110">
        <v>2635</v>
      </c>
      <c r="D14" s="111">
        <f t="shared" si="0"/>
        <v>98.7</v>
      </c>
      <c r="E14" s="112">
        <v>874</v>
      </c>
      <c r="F14" s="110">
        <v>909</v>
      </c>
      <c r="G14" s="113">
        <f t="shared" si="1"/>
        <v>104</v>
      </c>
      <c r="H14" s="29"/>
      <c r="I14" s="163"/>
      <c r="J14" s="8"/>
    </row>
    <row r="15" ht="12.75">
      <c r="B15" s="31"/>
    </row>
    <row r="16" ht="12.75">
      <c r="B16" s="31"/>
    </row>
    <row r="17" ht="12.75">
      <c r="B17" s="31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view="pageBreakPreview" zoomScale="70" zoomScaleNormal="75" zoomScaleSheetLayoutView="70" zoomScalePageLayoutView="0" workbookViewId="0" topLeftCell="A1">
      <selection activeCell="F6" sqref="F6:F2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11.7109375" style="6" customWidth="1"/>
    <col min="7" max="16384" width="8.8515625" style="6" customWidth="1"/>
  </cols>
  <sheetData>
    <row r="1" spans="1:4" s="2" customFormat="1" ht="40.5" customHeight="1">
      <c r="A1" s="197" t="s">
        <v>252</v>
      </c>
      <c r="B1" s="197"/>
      <c r="C1" s="197"/>
      <c r="D1" s="197"/>
    </row>
    <row r="2" spans="1:4" s="2" customFormat="1" ht="19.5" customHeight="1">
      <c r="A2" s="177" t="s">
        <v>8</v>
      </c>
      <c r="B2" s="177"/>
      <c r="C2" s="177"/>
      <c r="D2" s="177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98"/>
      <c r="B4" s="200" t="s">
        <v>39</v>
      </c>
      <c r="C4" s="202" t="s">
        <v>40</v>
      </c>
      <c r="D4" s="204" t="s">
        <v>56</v>
      </c>
    </row>
    <row r="5" spans="1:4" s="4" customFormat="1" ht="59.25" customHeight="1">
      <c r="A5" s="199"/>
      <c r="B5" s="201"/>
      <c r="C5" s="203"/>
      <c r="D5" s="205"/>
    </row>
    <row r="6" spans="1:6" s="12" customFormat="1" ht="34.5" customHeight="1">
      <c r="A6" s="126" t="s">
        <v>32</v>
      </c>
      <c r="B6" s="64">
        <v>1888</v>
      </c>
      <c r="C6" s="65">
        <v>16380</v>
      </c>
      <c r="D6" s="127">
        <f>ROUND(C6/B6,0)</f>
        <v>9</v>
      </c>
      <c r="F6" s="166"/>
    </row>
    <row r="7" spans="1:6" s="12" customFormat="1" ht="24.75" customHeight="1">
      <c r="A7" s="126" t="s">
        <v>38</v>
      </c>
      <c r="B7" s="66" t="s">
        <v>41</v>
      </c>
      <c r="C7" s="65">
        <f>SUM(C9:C27)</f>
        <v>14763</v>
      </c>
      <c r="D7" s="128" t="s">
        <v>41</v>
      </c>
      <c r="F7" s="166"/>
    </row>
    <row r="8" spans="1:6" s="12" customFormat="1" ht="31.5" customHeight="1">
      <c r="A8" s="129" t="s">
        <v>9</v>
      </c>
      <c r="B8" s="66"/>
      <c r="C8" s="67"/>
      <c r="D8" s="128"/>
      <c r="F8" s="166"/>
    </row>
    <row r="9" spans="1:6" ht="17.25" customHeight="1">
      <c r="A9" s="18" t="s">
        <v>20</v>
      </c>
      <c r="B9" s="13">
        <v>5</v>
      </c>
      <c r="C9" s="13">
        <v>228</v>
      </c>
      <c r="D9" s="127">
        <f aca="true" t="shared" si="0" ref="D9:D27">ROUND(C9/B9,0)</f>
        <v>46</v>
      </c>
      <c r="F9" s="166"/>
    </row>
    <row r="10" spans="1:6" ht="54" customHeight="1">
      <c r="A10" s="18" t="s">
        <v>10</v>
      </c>
      <c r="B10" s="13">
        <v>176</v>
      </c>
      <c r="C10" s="13">
        <v>4706</v>
      </c>
      <c r="D10" s="127">
        <f t="shared" si="0"/>
        <v>27</v>
      </c>
      <c r="F10" s="166"/>
    </row>
    <row r="11" spans="1:6" ht="33" customHeight="1">
      <c r="A11" s="18" t="s">
        <v>24</v>
      </c>
      <c r="B11" s="13">
        <v>127</v>
      </c>
      <c r="C11" s="13">
        <v>1974</v>
      </c>
      <c r="D11" s="127">
        <f t="shared" si="0"/>
        <v>16</v>
      </c>
      <c r="F11" s="166"/>
    </row>
    <row r="12" spans="1:6" ht="30.75" customHeight="1">
      <c r="A12" s="18" t="s">
        <v>26</v>
      </c>
      <c r="B12" s="13">
        <v>104</v>
      </c>
      <c r="C12" s="13">
        <v>1068</v>
      </c>
      <c r="D12" s="127">
        <f t="shared" si="0"/>
        <v>10</v>
      </c>
      <c r="F12" s="166"/>
    </row>
    <row r="13" spans="1:6" ht="24" customHeight="1">
      <c r="A13" s="18" t="s">
        <v>19</v>
      </c>
      <c r="B13" s="13">
        <v>18</v>
      </c>
      <c r="C13" s="13">
        <v>153</v>
      </c>
      <c r="D13" s="127">
        <f t="shared" si="0"/>
        <v>9</v>
      </c>
      <c r="F13" s="166"/>
    </row>
    <row r="14" spans="1:6" ht="30.75" customHeight="1">
      <c r="A14" s="18" t="s">
        <v>27</v>
      </c>
      <c r="B14" s="13">
        <v>7</v>
      </c>
      <c r="C14" s="13">
        <v>53</v>
      </c>
      <c r="D14" s="127">
        <f t="shared" si="0"/>
        <v>8</v>
      </c>
      <c r="F14" s="166"/>
    </row>
    <row r="15" spans="1:6" ht="22.5" customHeight="1">
      <c r="A15" s="18" t="s">
        <v>28</v>
      </c>
      <c r="B15" s="13">
        <v>20</v>
      </c>
      <c r="C15" s="13">
        <v>159</v>
      </c>
      <c r="D15" s="127">
        <f t="shared" si="0"/>
        <v>8</v>
      </c>
      <c r="F15" s="166"/>
    </row>
    <row r="16" spans="1:6" ht="48.75" customHeight="1">
      <c r="A16" s="18" t="s">
        <v>16</v>
      </c>
      <c r="B16" s="13">
        <v>280</v>
      </c>
      <c r="C16" s="13">
        <v>2019</v>
      </c>
      <c r="D16" s="127">
        <f t="shared" si="0"/>
        <v>7</v>
      </c>
      <c r="F16" s="166"/>
    </row>
    <row r="17" spans="1:6" ht="35.25" customHeight="1">
      <c r="A17" s="18" t="s">
        <v>23</v>
      </c>
      <c r="B17" s="13">
        <v>28</v>
      </c>
      <c r="C17" s="13">
        <v>182</v>
      </c>
      <c r="D17" s="127">
        <f t="shared" si="0"/>
        <v>7</v>
      </c>
      <c r="F17" s="166"/>
    </row>
    <row r="18" spans="1:6" ht="35.25" customHeight="1">
      <c r="A18" s="18" t="s">
        <v>11</v>
      </c>
      <c r="B18" s="13">
        <v>7</v>
      </c>
      <c r="C18" s="13">
        <v>38</v>
      </c>
      <c r="D18" s="127">
        <f t="shared" si="0"/>
        <v>5</v>
      </c>
      <c r="F18" s="166"/>
    </row>
    <row r="19" spans="1:6" ht="35.25" customHeight="1">
      <c r="A19" s="18" t="s">
        <v>18</v>
      </c>
      <c r="B19" s="13">
        <v>43</v>
      </c>
      <c r="C19" s="13">
        <v>208</v>
      </c>
      <c r="D19" s="127">
        <f t="shared" si="0"/>
        <v>5</v>
      </c>
      <c r="F19" s="166"/>
    </row>
    <row r="20" spans="1:6" s="15" customFormat="1" ht="20.25" customHeight="1">
      <c r="A20" s="18" t="s">
        <v>12</v>
      </c>
      <c r="B20" s="13">
        <v>426</v>
      </c>
      <c r="C20" s="13">
        <v>1886</v>
      </c>
      <c r="D20" s="127">
        <f t="shared" si="0"/>
        <v>4</v>
      </c>
      <c r="E20" s="6"/>
      <c r="F20" s="166"/>
    </row>
    <row r="21" spans="1:6" ht="34.5" customHeight="1">
      <c r="A21" s="18" t="s">
        <v>17</v>
      </c>
      <c r="B21" s="13">
        <v>194</v>
      </c>
      <c r="C21" s="13">
        <v>704</v>
      </c>
      <c r="D21" s="127">
        <f t="shared" si="0"/>
        <v>4</v>
      </c>
      <c r="F21" s="166"/>
    </row>
    <row r="22" spans="1:6" ht="18" customHeight="1">
      <c r="A22" s="18" t="s">
        <v>21</v>
      </c>
      <c r="B22" s="13">
        <v>21</v>
      </c>
      <c r="C22" s="13">
        <v>83</v>
      </c>
      <c r="D22" s="127">
        <f t="shared" si="0"/>
        <v>4</v>
      </c>
      <c r="F22" s="166"/>
    </row>
    <row r="23" spans="1:6" ht="19.5" customHeight="1">
      <c r="A23" s="18" t="s">
        <v>25</v>
      </c>
      <c r="B23" s="13">
        <v>94</v>
      </c>
      <c r="C23" s="13">
        <v>419</v>
      </c>
      <c r="D23" s="127">
        <f t="shared" si="0"/>
        <v>4</v>
      </c>
      <c r="F23" s="166"/>
    </row>
    <row r="24" spans="1:6" ht="19.5" customHeight="1">
      <c r="A24" s="18" t="s">
        <v>15</v>
      </c>
      <c r="B24" s="13">
        <v>108</v>
      </c>
      <c r="C24" s="13">
        <v>347</v>
      </c>
      <c r="D24" s="127">
        <f t="shared" si="0"/>
        <v>3</v>
      </c>
      <c r="F24" s="166"/>
    </row>
    <row r="25" spans="1:6" ht="32.25" customHeight="1">
      <c r="A25" s="18" t="s">
        <v>22</v>
      </c>
      <c r="B25" s="13">
        <v>74</v>
      </c>
      <c r="C25" s="13">
        <v>202</v>
      </c>
      <c r="D25" s="127">
        <f t="shared" si="0"/>
        <v>3</v>
      </c>
      <c r="F25" s="166"/>
    </row>
    <row r="26" spans="1:8" ht="36" customHeight="1">
      <c r="A26" s="18" t="s">
        <v>13</v>
      </c>
      <c r="B26" s="13">
        <v>108</v>
      </c>
      <c r="C26" s="13">
        <v>226</v>
      </c>
      <c r="D26" s="127">
        <f t="shared" si="0"/>
        <v>2</v>
      </c>
      <c r="F26" s="166"/>
      <c r="H26" s="16"/>
    </row>
    <row r="27" spans="1:6" ht="30" customHeight="1" thickBot="1">
      <c r="A27" s="19" t="s">
        <v>14</v>
      </c>
      <c r="B27" s="115">
        <v>48</v>
      </c>
      <c r="C27" s="115">
        <v>108</v>
      </c>
      <c r="D27" s="154">
        <f t="shared" si="0"/>
        <v>2</v>
      </c>
      <c r="F27" s="166"/>
    </row>
    <row r="28" spans="1:6" ht="21.75" customHeight="1">
      <c r="A28" s="196"/>
      <c r="B28" s="196"/>
      <c r="C28" s="7"/>
      <c r="D28" s="7"/>
      <c r="F28" s="14"/>
    </row>
    <row r="29" spans="1:6" ht="15.75">
      <c r="A29" s="7"/>
      <c r="B29" s="7"/>
      <c r="C29" s="7"/>
      <c r="D29" s="7"/>
      <c r="F29" s="14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2018-12-12T12:58:28Z</cp:lastPrinted>
  <dcterms:created xsi:type="dcterms:W3CDTF">2006-09-16T00:00:00Z</dcterms:created>
  <dcterms:modified xsi:type="dcterms:W3CDTF">2018-12-14T09:55:14Z</dcterms:modified>
  <cp:category/>
  <cp:version/>
  <cp:contentType/>
  <cp:contentStatus/>
</cp:coreProperties>
</file>