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" windowWidth="9720" windowHeight="7110" activeTab="0"/>
  </bookViews>
  <sheets>
    <sheet name="1" sheetId="1" r:id="rId1"/>
    <sheet name="2" sheetId="2" r:id="rId2"/>
    <sheet name="3 " sheetId="3" r:id="rId3"/>
    <sheet name="4 " sheetId="4" r:id="rId4"/>
    <sheet name="5 " sheetId="5" r:id="rId5"/>
    <sheet name="6 " sheetId="6" r:id="rId6"/>
    <sheet name=" 7 " sheetId="7" r:id="rId7"/>
    <sheet name="8 " sheetId="8" r:id="rId8"/>
    <sheet name="9" sheetId="9" r:id="rId9"/>
    <sheet name="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6">#REF!</definedName>
    <definedName name="_firstRow" localSheetId="9">#REF!</definedName>
    <definedName name="_firstRow" localSheetId="7">#REF!</definedName>
    <definedName name="_firstRow" localSheetId="8">#REF!</definedName>
    <definedName name="_firstRow">#REF!</definedName>
    <definedName name="_lastColumn" localSheetId="6">#REF!</definedName>
    <definedName name="_lastColumn" localSheetId="9">#REF!</definedName>
    <definedName name="_lastColumn" localSheetId="7">#REF!</definedName>
    <definedName name="_lastColumn" localSheetId="8">#REF!</definedName>
    <definedName name="_lastColumn">#REF!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6" hidden="1">' 7 '!#REF!</definedName>
    <definedName name="ACwvu.форма7." localSheetId="0" hidden="1">'1'!#REF!</definedName>
    <definedName name="ACwvu.форма7." localSheetId="9" hidden="1">'10'!#REF!</definedName>
    <definedName name="ACwvu.форма7." localSheetId="1" hidden="1">'2'!#REF!</definedName>
    <definedName name="ACwvu.форма7." localSheetId="7" hidden="1">'8 '!#REF!</definedName>
    <definedName name="ACwvu.форма7." localSheetId="8" hidden="1">'9'!#REF!</definedName>
    <definedName name="date.e" localSheetId="6">'[1]Sheet1 (3)'!#REF!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6">#REF!</definedName>
    <definedName name="date_b" localSheetId="0">#REF!</definedName>
    <definedName name="date_b" localSheetId="9">#REF!</definedName>
    <definedName name="date_b" localSheetId="1">#REF!</definedName>
    <definedName name="date_b" localSheetId="7">#REF!</definedName>
    <definedName name="date_b" localSheetId="8">#REF!</definedName>
    <definedName name="date_b">#REF!</definedName>
    <definedName name="date_e" localSheetId="6">'[1]Sheet1 (2)'!#REF!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6">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6">'[2]Sheet3'!$A$3</definedName>
    <definedName name="hjj" localSheetId="0">'[2]Sheet3'!$A$3</definedName>
    <definedName name="hjj" localSheetId="9">'[2]Sheet3'!$A$3</definedName>
    <definedName name="hjj" localSheetId="1">'[2]Sheet3'!$A$3</definedName>
    <definedName name="hjj" localSheetId="7">'[3]Sheet3'!$A$3</definedName>
    <definedName name="hjj" localSheetId="8">'[2]Sheet3'!$A$3</definedName>
    <definedName name="hjj">'[4]Sheet3'!$A$3</definedName>
    <definedName name="hl_0" localSheetId="6">#REF!</definedName>
    <definedName name="hl_0" localSheetId="0">#REF!</definedName>
    <definedName name="hl_0" localSheetId="9">#REF!</definedName>
    <definedName name="hl_0" localSheetId="1">#REF!</definedName>
    <definedName name="hl_0" localSheetId="7">#REF!</definedName>
    <definedName name="hl_0" localSheetId="8">#REF!</definedName>
    <definedName name="hl_0">#REF!</definedName>
    <definedName name="hn_0" localSheetId="6">#REF!</definedName>
    <definedName name="hn_0" localSheetId="0">#REF!</definedName>
    <definedName name="hn_0" localSheetId="9">#REF!</definedName>
    <definedName name="hn_0" localSheetId="7">#REF!</definedName>
    <definedName name="hn_0" localSheetId="8">#REF!</definedName>
    <definedName name="hn_0">#REF!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6">'[1]Sheet1 (2)'!#REF!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6">#REF!</definedName>
    <definedName name="name_cz" localSheetId="0">#REF!</definedName>
    <definedName name="name_cz" localSheetId="9">#REF!</definedName>
    <definedName name="name_cz" localSheetId="1">#REF!</definedName>
    <definedName name="name_cz" localSheetId="7">#REF!</definedName>
    <definedName name="name_cz" localSheetId="8">#REF!</definedName>
    <definedName name="name_cz">#REF!</definedName>
    <definedName name="name_period" localSheetId="6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7">#REF!</definedName>
    <definedName name="name_period" localSheetId="8">#REF!</definedName>
    <definedName name="name_period">#REF!</definedName>
    <definedName name="pyear" localSheetId="6">#REF!</definedName>
    <definedName name="pyear" localSheetId="0">#REF!</definedName>
    <definedName name="pyear" localSheetId="9">#REF!</definedName>
    <definedName name="pyear" localSheetId="1">#REF!</definedName>
    <definedName name="pyear" localSheetId="7">#REF!</definedName>
    <definedName name="pyear" localSheetId="8">#REF!</definedName>
    <definedName name="pyear">#REF!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6" hidden="1">' 7 '!#REF!</definedName>
    <definedName name="Swvu.форма7." localSheetId="0" hidden="1">'1'!#REF!</definedName>
    <definedName name="Swvu.форма7." localSheetId="9" hidden="1">'10'!#REF!</definedName>
    <definedName name="Swvu.форма7." localSheetId="1" hidden="1">'2'!#REF!</definedName>
    <definedName name="Swvu.форма7." localSheetId="7" hidden="1">'8 '!#REF!</definedName>
    <definedName name="Swvu.форма7." localSheetId="8" hidden="1">'9'!#REF!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6">' 7 '!$A:$A</definedName>
    <definedName name="_xlnm.Print_Titles" localSheetId="0">'1'!$A:$A</definedName>
    <definedName name="_xlnm.Print_Titles" localSheetId="9">'10'!$A:$A</definedName>
    <definedName name="_xlnm.Print_Titles" localSheetId="1">'2'!$A:$A</definedName>
    <definedName name="_xlnm.Print_Titles" localSheetId="2">'3 '!$4:$7</definedName>
    <definedName name="_xlnm.Print_Titles" localSheetId="3">'4 '!$4:$7</definedName>
    <definedName name="_xlnm.Print_Titles" localSheetId="7">'8 '!$A:$A</definedName>
    <definedName name="_xlnm.Print_Titles" localSheetId="8">'9'!$A:$A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6">' 7 '!$A$1:$G$26</definedName>
    <definedName name="_xlnm.Print_Area" localSheetId="0">'1'!$A$1:$G$24</definedName>
    <definedName name="_xlnm.Print_Area" localSheetId="9">'10'!$A$1:$D$14</definedName>
    <definedName name="_xlnm.Print_Area" localSheetId="1">'2'!$A$1:$G$14</definedName>
    <definedName name="_xlnm.Print_Area" localSheetId="2">'3 '!$A$1:$G$57</definedName>
    <definedName name="_xlnm.Print_Area" localSheetId="3">'4 '!$A$1:$F$165</definedName>
    <definedName name="_xlnm.Print_Area" localSheetId="7">'8 '!$A$1:$G$14</definedName>
    <definedName name="_xlnm.Print_Area" localSheetId="8">'9'!$A$1:$D$27</definedName>
    <definedName name="олд" localSheetId="6">'[5]Sheet1 (3)'!#REF!</definedName>
    <definedName name="олд" localSheetId="0">'[5]Sheet1 (3)'!#REF!</definedName>
    <definedName name="олд" localSheetId="9">'[5]Sheet1 (3)'!#REF!</definedName>
    <definedName name="олд" localSheetId="1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6">'[6]Sheet3'!$A$2</definedName>
    <definedName name="ц" localSheetId="0">'[6]Sheet3'!$A$2</definedName>
    <definedName name="ц" localSheetId="9">'[6]Sheet3'!$A$2</definedName>
    <definedName name="ц" localSheetId="1">'[6]Sheet3'!$A$2</definedName>
    <definedName name="ц" localSheetId="7">'[7]Sheet3'!$A$2</definedName>
    <definedName name="ц" localSheetId="8">'[6]Sheet3'!$A$2</definedName>
    <definedName name="ц">'[8]Sheet3'!$A$2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<sst xmlns="http://schemas.openxmlformats.org/spreadsheetml/2006/main" count="531" uniqueCount="303">
  <si>
    <t>А</t>
  </si>
  <si>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</si>
  <si>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</si>
  <si>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</si>
  <si>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</si>
  <si>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</si>
  <si>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</si>
  <si>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</si>
  <si>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</si>
  <si>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</si>
  <si>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</si>
  <si>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</si>
  <si>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</si>
  <si>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</si>
  <si>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</si>
  <si>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</si>
  <si>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</si>
  <si>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</si>
  <si>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</si>
  <si>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</si>
  <si>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</si>
  <si>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</si>
  <si>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</si>
  <si>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</si>
  <si>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</si>
  <si>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</si>
  <si>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</si>
  <si>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</si>
  <si>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</si>
  <si>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</si>
  <si>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</si>
  <si>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</si>
  <si>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</si>
  <si>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</si>
  <si>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</si>
  <si>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</si>
  <si>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</si>
  <si>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</si>
  <si>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</si>
  <si>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</si>
  <si>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</si>
  <si>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</si>
  <si>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(ТОП -50)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</si>
  <si>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</si>
  <si>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</si>
  <si>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</si>
  <si>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</si>
  <si>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t>№</t>
  </si>
  <si>
    <t xml:space="preserve"> кухар</t>
  </si>
  <si>
    <t xml:space="preserve"> (за розділами професій)</t>
  </si>
  <si>
    <t>Б</t>
  </si>
  <si>
    <t>Кваліфіковані робітники сільського та лісового господарств,                                       риборозведення та рибальства</t>
  </si>
  <si>
    <t>птахівник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</si>
  <si>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</si>
  <si>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(ТОП - 50)</t>
  </si>
  <si>
    <t>Середній розмір запропонованої заробітної плати, грн.</t>
  </si>
  <si>
    <t>Середній розмір запропонованої заробітної плати, (грн.)</t>
  </si>
  <si>
    <t>Кількість претендентів                              на 1 вакансію, осіб</t>
  </si>
  <si>
    <t>Кількість осіб, які мали статус безробітного</t>
  </si>
  <si>
    <t xml:space="preserve">Кількість осіб, які мали статус безробітного </t>
  </si>
  <si>
    <t>Кількість вакансій, зареєстрованих в Вінницькій обласній службі зайнятості</t>
  </si>
  <si>
    <t>кондитер</t>
  </si>
  <si>
    <t>агроном</t>
  </si>
  <si>
    <t>лаборант (галузі техніки)</t>
  </si>
  <si>
    <t>представник торговельний</t>
  </si>
  <si>
    <t>експедитор</t>
  </si>
  <si>
    <t>оператор з обробки інформації та програмного забезпечення</t>
  </si>
  <si>
    <t>охоронник</t>
  </si>
  <si>
    <t>бармен</t>
  </si>
  <si>
    <t>стрілець</t>
  </si>
  <si>
    <t>кухар</t>
  </si>
  <si>
    <t>офіціант</t>
  </si>
  <si>
    <t>продавець-консультант</t>
  </si>
  <si>
    <t>водій тролейбуса</t>
  </si>
  <si>
    <t>водій трамвая</t>
  </si>
  <si>
    <t>оператор на автоматичних та напівавтоматичних лініях у деревообробленні</t>
  </si>
  <si>
    <t>укладальник-пакувальник</t>
  </si>
  <si>
    <t>комірник</t>
  </si>
  <si>
    <t>вантажник</t>
  </si>
  <si>
    <t>підсобний робітник</t>
  </si>
  <si>
    <t>дояр</t>
  </si>
  <si>
    <t>агент торговельний</t>
  </si>
  <si>
    <t>оператор птахофабрик та механізованих ферм</t>
  </si>
  <si>
    <t>автоматник</t>
  </si>
  <si>
    <t>монтажник мереж зв'язку (будівельні роботи)</t>
  </si>
  <si>
    <t>інспектор воєнізованої охорони</t>
  </si>
  <si>
    <t>секретар керівника (організації, підприємства, установи)</t>
  </si>
  <si>
    <t>інкасатор-водій автотранспортних засобів</t>
  </si>
  <si>
    <t>молодший інспектор (поліція)</t>
  </si>
  <si>
    <t>оператор машинного доїння</t>
  </si>
  <si>
    <t>сушильник сировини та матеріалів</t>
  </si>
  <si>
    <t>моторист-мастильник</t>
  </si>
  <si>
    <t>монтажник систем вентиляції, кондиціювання повітря, пневмотранспорту й аспірації</t>
  </si>
  <si>
    <t>садчик у печі та на тунельні вагони</t>
  </si>
  <si>
    <t>апаратник термооброблення пластмасових виробів</t>
  </si>
  <si>
    <t>слюсар-електромонтажник</t>
  </si>
  <si>
    <t>оператор автоматичних та напівавтоматичнихліній верстатів та установок</t>
  </si>
  <si>
    <t>оператор верстатів з програмним керуванням</t>
  </si>
  <si>
    <t>начальник пожежної охорони</t>
  </si>
  <si>
    <t>біотехнолог</t>
  </si>
  <si>
    <t>начальник відділення</t>
  </si>
  <si>
    <t>машиніст колійних машин</t>
  </si>
  <si>
    <t>інженер-лаборант</t>
  </si>
  <si>
    <t>інженер-будівельник</t>
  </si>
  <si>
    <t>електромеханік</t>
  </si>
  <si>
    <t>механік-налагоджувальник</t>
  </si>
  <si>
    <t>кошторисник</t>
  </si>
  <si>
    <t>черговий пульта керування</t>
  </si>
  <si>
    <t>контролер-касир</t>
  </si>
  <si>
    <t>продавець продовольчих товарів</t>
  </si>
  <si>
    <t>робітник з комплексного обслуговування сільськогосподарського виробництва</t>
  </si>
  <si>
    <t>в'язальник схемних джгутів, кабелів та шнурів</t>
  </si>
  <si>
    <t>листоноша (поштар)</t>
  </si>
  <si>
    <t>слюсар-сантехнік</t>
  </si>
  <si>
    <t>кухонний робітник</t>
  </si>
  <si>
    <t>маляр</t>
  </si>
  <si>
    <t>інспектор</t>
  </si>
  <si>
    <t>електрик дільниці</t>
  </si>
  <si>
    <t>бетоняр</t>
  </si>
  <si>
    <t>фахівець</t>
  </si>
  <si>
    <t>водій навантажувача</t>
  </si>
  <si>
    <t>головний бухгалтер</t>
  </si>
  <si>
    <t>оператор відеозапису</t>
  </si>
  <si>
    <t>касир торговельного залу</t>
  </si>
  <si>
    <t>спеціаліст державної служби</t>
  </si>
  <si>
    <t>молодша медична сестра (санітарка, санітарка-прибиральниця, санітарка-буфетниця та ін.)</t>
  </si>
  <si>
    <t>економіст</t>
  </si>
  <si>
    <t>слюсар з ремонту сільськогосподарських машин та устаткування</t>
  </si>
  <si>
    <t>робітник фермерського господарства</t>
  </si>
  <si>
    <t>завідувач складу</t>
  </si>
  <si>
    <t>токар</t>
  </si>
  <si>
    <t>слюсар з контрольно-вимірювальних приладів та автоматики (електромеханіка)</t>
  </si>
  <si>
    <t>робітник на лісокультурних (лісогосподарських) роботах</t>
  </si>
  <si>
    <t>сторож</t>
  </si>
  <si>
    <t>сестра медична</t>
  </si>
  <si>
    <t>дорожній робітник.</t>
  </si>
  <si>
    <t>монтер колії</t>
  </si>
  <si>
    <t>електромонтер з ремонту та обслуговування електроустаткування</t>
  </si>
  <si>
    <t>електрогазозварник</t>
  </si>
  <si>
    <t>прибиральник службових приміщень</t>
  </si>
  <si>
    <t>швачка</t>
  </si>
  <si>
    <t>бухгалтер</t>
  </si>
  <si>
    <t>продавець продовольчих та непродовольчих товарів</t>
  </si>
  <si>
    <t>слюсар-ремонтник</t>
  </si>
  <si>
    <t>тракторист</t>
  </si>
  <si>
    <t>водій автотранспортних засобів</t>
  </si>
  <si>
    <t>тракторист-машиніст сільськогосподарського (лісогосподарського) виробництва</t>
  </si>
  <si>
    <t>керуючий фермою</t>
  </si>
  <si>
    <t>адміністратор бази даних</t>
  </si>
  <si>
    <t>агент з нерухомості</t>
  </si>
  <si>
    <t>знімач-укладальник у виробництві стінових та в'яжучих матеріалів</t>
  </si>
  <si>
    <t>машиніст екструдера</t>
  </si>
  <si>
    <t>оператор молокосховища</t>
  </si>
  <si>
    <t>завідувач відділення</t>
  </si>
  <si>
    <t>начальник виробництва</t>
  </si>
  <si>
    <t>лікар-ендокринолог</t>
  </si>
  <si>
    <t>лікар-трансфузіолог</t>
  </si>
  <si>
    <t>електромонтер охоронно-пожежної сигналізації</t>
  </si>
  <si>
    <t>огранувальник алмазів у діаманти</t>
  </si>
  <si>
    <t>колій плит та блоків</t>
  </si>
  <si>
    <t>заступник директора</t>
  </si>
  <si>
    <t>перукар (перукар - модельєр)</t>
  </si>
  <si>
    <t>інструктор з індивідуального навчання водінню</t>
  </si>
  <si>
    <t>робітник з догляду за тваринами</t>
  </si>
  <si>
    <t>бригадир на дільницях основного виробництва (інші сільськогосподарські робітники та рибалки)</t>
  </si>
  <si>
    <t>зварник</t>
  </si>
  <si>
    <t>контролер суспензії</t>
  </si>
  <si>
    <t>готувач реактивної води</t>
  </si>
  <si>
    <t>вагар</t>
  </si>
  <si>
    <t>мийник посуду</t>
  </si>
  <si>
    <t>приймальник товарів</t>
  </si>
  <si>
    <t>січень-квітень 2018 р.</t>
  </si>
  <si>
    <t>Станом на 01.05.2018 р.</t>
  </si>
  <si>
    <t>січень-квітень 2017 р.</t>
  </si>
  <si>
    <t>Станом на 01.05.2017 р.</t>
  </si>
  <si>
    <t xml:space="preserve"> січень-квітень 2018 р.</t>
  </si>
  <si>
    <t>січень-квітень         2017 р.</t>
  </si>
  <si>
    <t>січень-квітень     2018 р.</t>
  </si>
  <si>
    <t>Кількість вакансій та чисельність безробітних                                                  станом на 1 травня 2018 року</t>
  </si>
  <si>
    <t>Кількість вакансій та чисельність безробітних за професіними групами                                   станом на 1 травня 2018 року</t>
  </si>
  <si>
    <t>Електрогазозварник</t>
  </si>
  <si>
    <t>садчик</t>
  </si>
  <si>
    <t>обліковець</t>
  </si>
  <si>
    <t>слюсар з механоскладальних робіт</t>
  </si>
  <si>
    <t>знімач-укладальник заготовок, маси та готових виробів</t>
  </si>
  <si>
    <t>Станом на 01.05.2018 року</t>
  </si>
  <si>
    <t xml:space="preserve">Професії, по яких кількість  вакансій є найбільшою                           у січні-квітні 2018 року </t>
  </si>
  <si>
    <t>січень-квітень    2017 р.</t>
  </si>
  <si>
    <t xml:space="preserve">менеджер </t>
  </si>
  <si>
    <t>менеджер із збуту</t>
  </si>
  <si>
    <t>майстер</t>
  </si>
  <si>
    <t>головний інженер</t>
  </si>
  <si>
    <t>завідувач господарства</t>
  </si>
  <si>
    <t>майстер з ремонту</t>
  </si>
  <si>
    <t>директор (начальник, інший керівник) підприємства</t>
  </si>
  <si>
    <t>начальник відділу</t>
  </si>
  <si>
    <t>майстер зміни</t>
  </si>
  <si>
    <t>майстер дільниці</t>
  </si>
  <si>
    <t>заступник начальника відділу</t>
  </si>
  <si>
    <t>менеджер з постачання</t>
  </si>
  <si>
    <t>майстер з ремонту приладів та апаратури</t>
  </si>
  <si>
    <t>завідувач лабораторії</t>
  </si>
  <si>
    <t>інженер</t>
  </si>
  <si>
    <t>інженер з охорони праці</t>
  </si>
  <si>
    <t>лікар загальної практики-сімейний лікар</t>
  </si>
  <si>
    <t>юрист</t>
  </si>
  <si>
    <t>вчитель загальноосвітнього навчального закладу</t>
  </si>
  <si>
    <t>вихователь дошкільного навчального закладу</t>
  </si>
  <si>
    <t>бухгалтер (з дипломом магістра)</t>
  </si>
  <si>
    <t>юрисконсульт</t>
  </si>
  <si>
    <t>лікар ветеринарної медицини</t>
  </si>
  <si>
    <t>інженер-програміст</t>
  </si>
  <si>
    <t>інженер-механік груповий</t>
  </si>
  <si>
    <t>лаборант (освіта)</t>
  </si>
  <si>
    <t>механік</t>
  </si>
  <si>
    <t>мерчендайзер</t>
  </si>
  <si>
    <t>інспектор з кадрів</t>
  </si>
  <si>
    <t>електрик цеху</t>
  </si>
  <si>
    <t>фельдшер з медицини невідкладних станів</t>
  </si>
  <si>
    <t>вихователь</t>
  </si>
  <si>
    <t>диспетчер</t>
  </si>
  <si>
    <t>фармацевт</t>
  </si>
  <si>
    <t>технік-будівельник</t>
  </si>
  <si>
    <t>адміністратор</t>
  </si>
  <si>
    <t>оператор комп'ютерного набору</t>
  </si>
  <si>
    <t>оператор поштового зв'язку</t>
  </si>
  <si>
    <t>касир товарний (вантажний)</t>
  </si>
  <si>
    <t>діловод</t>
  </si>
  <si>
    <t>обліковець з реєстрації бухгалтерських даних</t>
  </si>
  <si>
    <t>секретар</t>
  </si>
  <si>
    <t>касир (на підприємстві, в установі, організації)</t>
  </si>
  <si>
    <t>секретар-друкарка</t>
  </si>
  <si>
    <t>сестра-господиня</t>
  </si>
  <si>
    <t>помічник вихователя</t>
  </si>
  <si>
    <t>соціальний робітник</t>
  </si>
  <si>
    <t>молодша медична сестра з догляду за хворими</t>
  </si>
  <si>
    <t>провідник пасажирського вагона</t>
  </si>
  <si>
    <t>контролер на контрольно-пропускному пункті</t>
  </si>
  <si>
    <t>овочівник</t>
  </si>
  <si>
    <t>оператор інкубаторно-птахівничої станції</t>
  </si>
  <si>
    <t>робітник зеленого будівництва</t>
  </si>
  <si>
    <t>тваринник</t>
  </si>
  <si>
    <t>бджоляр</t>
  </si>
  <si>
    <t>лісоруб</t>
  </si>
  <si>
    <t>садівник</t>
  </si>
  <si>
    <t>озеленювач</t>
  </si>
  <si>
    <t>чабан</t>
  </si>
  <si>
    <t>штукатур</t>
  </si>
  <si>
    <t>столяр</t>
  </si>
  <si>
    <t>слюсар з ремонту агрегатів</t>
  </si>
  <si>
    <t>муляр</t>
  </si>
  <si>
    <t>пекар</t>
  </si>
  <si>
    <t>робітник з комплексного обслуговування й ремонту будинків</t>
  </si>
  <si>
    <t>машиніст екскаватора</t>
  </si>
  <si>
    <t>оператор котельні</t>
  </si>
  <si>
    <t>машиніст (кочегар) котельної</t>
  </si>
  <si>
    <t>формувальник залізобетонних виробів та конструкцій</t>
  </si>
  <si>
    <t>апаратник оброблення зерна</t>
  </si>
  <si>
    <t>оператор заправних станцій</t>
  </si>
  <si>
    <t>робітник з благоустрою</t>
  </si>
  <si>
    <t>двірник</t>
  </si>
  <si>
    <t>прибиральник виробничих приміщень</t>
  </si>
  <si>
    <t>прибиральник територій</t>
  </si>
  <si>
    <t>монтажник</t>
  </si>
  <si>
    <t>консьєрж</t>
  </si>
  <si>
    <t>Професії, по яких кількість  вакансій є найбільшою                                           у січні-квітні 2018 року</t>
  </si>
  <si>
    <t>оператор фарбувально-сушильної лінії та агрегата</t>
  </si>
  <si>
    <t>комплектувальник товарів</t>
  </si>
  <si>
    <t>складальник електричних машин та апаратів</t>
  </si>
  <si>
    <t>начальник центру (психологічного забезпечення тощо)</t>
  </si>
  <si>
    <t>слюсар-складальник виробів (спеціальні виробництва)</t>
  </si>
  <si>
    <t>начальник лабораторії контрольно-вимірювальних приладів та засобів автоматики</t>
  </si>
  <si>
    <t>начальник лабораторії з контролю виробництва</t>
  </si>
  <si>
    <t>керуючий комерційним банком</t>
  </si>
  <si>
    <t>начальник штабу пожежогасіння</t>
  </si>
  <si>
    <t>налагоджувальник контрольно-вимірювальних приладів та автоматики</t>
  </si>
  <si>
    <t>машиніст друкарсько-висікального агрегата</t>
  </si>
  <si>
    <t>логіст</t>
  </si>
  <si>
    <t>машиніст змішувача асфальтобетону стаціонарного</t>
  </si>
  <si>
    <t xml:space="preserve">фарбувальник </t>
  </si>
  <si>
    <t>монтажник систем утеплення будівель</t>
  </si>
  <si>
    <t>начальник фінансового відділу</t>
  </si>
  <si>
    <t>налагоджувальник устаткування в паперовому виробництві</t>
  </si>
  <si>
    <t>директор підприємства</t>
  </si>
  <si>
    <t>Професії, по яких середній розмір запропонованої  заробітної  плати є найбільшим, станом на 01.05.2018 року</t>
  </si>
  <si>
    <t>інженер-електронік</t>
  </si>
  <si>
    <t>інженер-технолог</t>
  </si>
  <si>
    <t>інженер з ремонту</t>
  </si>
  <si>
    <t>державний виконавець</t>
  </si>
  <si>
    <t>інженер з технічного аудиту</t>
  </si>
  <si>
    <t>інструктор-методист спортивної школи</t>
  </si>
  <si>
    <t>лаборант (біологічні дослідження)</t>
  </si>
  <si>
    <t>агент з постачання</t>
  </si>
  <si>
    <t xml:space="preserve">секретар керівника </t>
  </si>
  <si>
    <t>покоївка</t>
  </si>
  <si>
    <t>продавець (з лотка, на ринку)</t>
  </si>
  <si>
    <t>манікюрник</t>
  </si>
  <si>
    <t>покрівельник сталевих покрівель</t>
  </si>
  <si>
    <t xml:space="preserve">слюсар-складальник виробів </t>
  </si>
  <si>
    <t>укладальник хлібобулочних виробів</t>
  </si>
  <si>
    <t>готувач білизни для прасування</t>
  </si>
  <si>
    <t>дезінфектор</t>
  </si>
  <si>
    <t>Професії, по яких середній розмір                                                      запропонованої заробітної плати є найбільшим                                                                     станом на 01.05.2018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</si>
</sst>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.0"/>
    <numFmt numFmtId="182" formatCode="##0"/>
    <numFmt numFmtId="183" formatCode="dd\.mm\.yyyy"/>
    <numFmt numFmtId="184" formatCode="_-* #,##0.00&quot;р.&quot;_-;\-* #,##0.00&quot;р.&quot;_-;_-* &quot;-&quot;??&quot;р.&quot;_-;_-@_-"/>
    <numFmt numFmtId="185" formatCode="_-* #,##0_р_._-;\-* #,##0_р_._-;_-* &quot;-&quot;_р_._-;_-@_-"/>
    <numFmt numFmtId="186" formatCode="_-* #,##0.00_р_._-;\-* #,##0.00_р_._-;_-* &quot;-&quot;??_р_._-;_-@_-"/>
    <numFmt numFmtId="187" formatCode="_(* #,##0.00_);_(* \(#,##0.00\);_(* &quot;-&quot;??_);_(@_)"/>
    <numFmt numFmtId="188" formatCode="0.000"/>
    <numFmt numFmtId="189" formatCode="#,##0;[Red]#,##0"/>
    <numFmt numFmtId="190" formatCode="[$-422]d\ mmmm\ yyyy&quot; р.&quot;"/>
  </numFmts>
  <fonts count="72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sz val="12"/>
      <color indexed="8"/>
      <name val="Times New Roman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sz val="10"/>
      <name val="Times New Roman Cyr"/>
      <family val="0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sz val="8"/>
      <name val="Calibri"/>
      <family val="2"/>
    </font>
    <font>
      <sz val="11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hair"/>
      <bottom style="thin"/>
    </border>
    <border>
      <left style="thin"/>
      <right style="thin"/>
      <top style="double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5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7" borderId="0" applyNumberFormat="0" applyBorder="0" applyAlignment="0" applyProtection="0"/>
    <xf numFmtId="0" fontId="0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4" borderId="0" applyNumberFormat="0" applyBorder="0" applyAlignment="0" applyProtection="0"/>
    <xf numFmtId="0" fontId="0" fillId="12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25" borderId="0" applyNumberFormat="0" applyBorder="0" applyAlignment="0" applyProtection="0"/>
    <xf numFmtId="0" fontId="0" fillId="24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10" borderId="0" applyNumberFormat="0" applyBorder="0" applyAlignment="0" applyProtection="0"/>
    <xf numFmtId="0" fontId="0" fillId="2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3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14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7" borderId="0" applyNumberFormat="0" applyBorder="0" applyAlignment="0" applyProtection="0"/>
    <xf numFmtId="0" fontId="12" fillId="30" borderId="0" applyNumberFormat="0" applyBorder="0" applyAlignment="0" applyProtection="0"/>
    <xf numFmtId="0" fontId="12" fillId="4" borderId="0" applyNumberFormat="0" applyBorder="0" applyAlignment="0" applyProtection="0"/>
    <xf numFmtId="0" fontId="12" fillId="31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14" borderId="0" applyNumberFormat="0" applyBorder="0" applyAlignment="0" applyProtection="0"/>
    <xf numFmtId="0" fontId="12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32" borderId="0" applyNumberFormat="0" applyBorder="0" applyAlignment="0" applyProtection="0"/>
    <xf numFmtId="0" fontId="12" fillId="7" borderId="0" applyNumberFormat="0" applyBorder="0" applyAlignment="0" applyProtection="0"/>
    <xf numFmtId="0" fontId="12" fillId="22" borderId="0" applyNumberFormat="0" applyBorder="0" applyAlignment="0" applyProtection="0"/>
    <xf numFmtId="0" fontId="12" fillId="27" borderId="0" applyNumberFormat="0" applyBorder="0" applyAlignment="0" applyProtection="0"/>
    <xf numFmtId="0" fontId="12" fillId="23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2" borderId="0" applyNumberFormat="0" applyBorder="0" applyAlignment="0" applyProtection="0"/>
    <xf numFmtId="0" fontId="12" fillId="33" borderId="0" applyNumberFormat="0" applyBorder="0" applyAlignment="0" applyProtection="0"/>
    <xf numFmtId="0" fontId="12" fillId="24" borderId="0" applyNumberFormat="0" applyBorder="0" applyAlignment="0" applyProtection="0"/>
    <xf numFmtId="0" fontId="12" fillId="34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5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14" borderId="0" applyNumberFormat="0" applyBorder="0" applyAlignment="0" applyProtection="0"/>
    <xf numFmtId="0" fontId="12" fillId="35" borderId="0" applyNumberFormat="0" applyBorder="0" applyAlignment="0" applyProtection="0"/>
    <xf numFmtId="0" fontId="12" fillId="37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7" borderId="0" applyNumberFormat="0" applyBorder="0" applyAlignment="0" applyProtection="0"/>
    <xf numFmtId="0" fontId="12" fillId="3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2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4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5" fillId="17" borderId="1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6" fillId="0" borderId="0">
      <alignment/>
      <protection/>
    </xf>
    <xf numFmtId="0" fontId="17" fillId="0" borderId="0" applyNumberFormat="0" applyFill="0" applyBorder="0" applyAlignment="0" applyProtection="0"/>
    <xf numFmtId="182" fontId="11" fillId="0" borderId="0" applyFont="0" applyFill="0" applyBorder="0" applyProtection="0">
      <alignment horizontal="center" vertical="center"/>
    </xf>
    <xf numFmtId="49" fontId="11" fillId="0" borderId="0" applyFont="0" applyFill="0" applyBorder="0" applyProtection="0">
      <alignment horizontal="left" vertical="center" wrapText="1"/>
    </xf>
    <xf numFmtId="49" fontId="18" fillId="0" borderId="0" applyFill="0" applyBorder="0" applyProtection="0">
      <alignment horizontal="left" vertical="center"/>
    </xf>
    <xf numFmtId="49" fontId="19" fillId="0" borderId="3" applyFill="0" applyProtection="0">
      <alignment horizontal="center" vertical="center" wrapText="1"/>
    </xf>
    <xf numFmtId="49" fontId="19" fillId="0" borderId="4" applyFill="0" applyProtection="0">
      <alignment horizontal="center" vertical="center" wrapText="1"/>
    </xf>
    <xf numFmtId="49" fontId="11" fillId="0" borderId="0" applyFont="0" applyFill="0" applyBorder="0" applyProtection="0">
      <alignment horizontal="left" vertical="center" wrapText="1"/>
    </xf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24" borderId="1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30" fillId="2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10" borderId="12" applyNumberFormat="0" applyFont="0" applyAlignment="0" applyProtection="0"/>
    <xf numFmtId="0" fontId="31" fillId="19" borderId="12" applyNumberFormat="0" applyAlignment="0" applyProtection="0"/>
    <xf numFmtId="0" fontId="6" fillId="10" borderId="12" applyNumberFormat="0" applyFont="0" applyAlignment="0" applyProtection="0"/>
    <xf numFmtId="0" fontId="32" fillId="27" borderId="13" applyNumberFormat="0" applyAlignment="0" applyProtection="0"/>
    <xf numFmtId="0" fontId="32" fillId="28" borderId="13" applyNumberFormat="0" applyAlignment="0" applyProtection="0"/>
    <xf numFmtId="0" fontId="32" fillId="17" borderId="13" applyNumberFormat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183" fontId="11" fillId="0" borderId="0" applyFont="0" applyFill="0" applyBorder="0" applyProtection="0">
      <alignment/>
    </xf>
    <xf numFmtId="183" fontId="11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9" fontId="11" fillId="0" borderId="0" applyFont="0" applyFill="0" applyBorder="0" applyProtection="0">
      <alignment wrapText="1"/>
    </xf>
    <xf numFmtId="49" fontId="11" fillId="0" borderId="0" applyFont="0" applyFill="0" applyBorder="0" applyProtection="0">
      <alignment wrapText="1"/>
    </xf>
    <xf numFmtId="0" fontId="36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0" fontId="32" fillId="27" borderId="13" applyNumberFormat="0" applyAlignment="0" applyProtection="0"/>
    <xf numFmtId="0" fontId="32" fillId="28" borderId="13" applyNumberFormat="0" applyAlignment="0" applyProtection="0"/>
    <xf numFmtId="0" fontId="32" fillId="28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4" fillId="28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6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84" fontId="6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38" fillId="0" borderId="1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39" fillId="0" borderId="16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40" fillId="0" borderId="17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8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5" fillId="17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8" applyNumberFormat="0" applyFill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10" borderId="12" applyNumberFormat="0" applyFont="0" applyAlignment="0" applyProtection="0"/>
    <xf numFmtId="0" fontId="31" fillId="19" borderId="12" applyNumberFormat="0" applyAlignment="0" applyProtection="0"/>
    <xf numFmtId="0" fontId="41" fillId="19" borderId="12" applyNumberFormat="0" applyAlignment="0" applyProtection="0"/>
    <xf numFmtId="0" fontId="6" fillId="10" borderId="12" applyNumberFormat="0" applyFont="0" applyAlignment="0" applyProtection="0"/>
    <xf numFmtId="0" fontId="11" fillId="10" borderId="12" applyNumberFormat="0" applyFont="0" applyAlignment="0" applyProtection="0"/>
    <xf numFmtId="0" fontId="11" fillId="10" borderId="12" applyNumberFormat="0" applyFont="0" applyAlignment="0" applyProtection="0"/>
    <xf numFmtId="0" fontId="6" fillId="10" borderId="12" applyNumberFormat="0" applyFont="0" applyAlignment="0" applyProtection="0"/>
    <xf numFmtId="0" fontId="41" fillId="19" borderId="12" applyNumberFormat="0" applyAlignment="0" applyProtection="0"/>
    <xf numFmtId="0" fontId="6" fillId="10" borderId="12" applyNumberFormat="0" applyFont="0" applyAlignment="0" applyProtection="0"/>
    <xf numFmtId="9" fontId="0" fillId="0" borderId="0" applyFont="0" applyFill="0" applyBorder="0" applyAlignment="0" applyProtection="0"/>
    <xf numFmtId="0" fontId="32" fillId="27" borderId="13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</cellStyleXfs>
  <cellXfs count="207">
    <xf numFmtId="0" fontId="0" fillId="0" borderId="0" xfId="0" applyAlignment="1">
      <alignment/>
    </xf>
    <xf numFmtId="0" fontId="6" fillId="0" borderId="0" xfId="500">
      <alignment/>
      <protection/>
    </xf>
    <xf numFmtId="0" fontId="8" fillId="0" borderId="0" xfId="521" applyFont="1" applyFill="1">
      <alignment/>
      <protection/>
    </xf>
    <xf numFmtId="0" fontId="45" fillId="0" borderId="0" xfId="521" applyFont="1" applyFill="1" applyBorder="1" applyAlignment="1">
      <alignment horizontal="center"/>
      <protection/>
    </xf>
    <xf numFmtId="0" fontId="45" fillId="0" borderId="0" xfId="521" applyFont="1" applyFill="1">
      <alignment/>
      <protection/>
    </xf>
    <xf numFmtId="0" fontId="45" fillId="0" borderId="0" xfId="521" applyFont="1" applyFill="1" applyAlignment="1">
      <alignment vertical="center"/>
      <protection/>
    </xf>
    <xf numFmtId="0" fontId="7" fillId="0" borderId="0" xfId="521" applyFont="1" applyFill="1">
      <alignment/>
      <protection/>
    </xf>
    <xf numFmtId="0" fontId="7" fillId="0" borderId="0" xfId="521" applyFont="1" applyFill="1" applyAlignment="1">
      <alignment wrapText="1"/>
      <protection/>
    </xf>
    <xf numFmtId="181" fontId="7" fillId="0" borderId="0" xfId="521" applyNumberFormat="1" applyFont="1" applyFill="1">
      <alignment/>
      <protection/>
    </xf>
    <xf numFmtId="181" fontId="8" fillId="0" borderId="3" xfId="521" applyNumberFormat="1" applyFont="1" applyFill="1" applyBorder="1" applyAlignment="1">
      <alignment horizontal="center" vertical="center" wrapText="1"/>
      <protection/>
    </xf>
    <xf numFmtId="3" fontId="8" fillId="17" borderId="3" xfId="521" applyNumberFormat="1" applyFont="1" applyFill="1" applyBorder="1" applyAlignment="1">
      <alignment horizontal="center" vertical="center"/>
      <protection/>
    </xf>
    <xf numFmtId="3" fontId="68" fillId="17" borderId="3" xfId="521" applyNumberFormat="1" applyFont="1" applyFill="1" applyBorder="1" applyAlignment="1">
      <alignment horizontal="center" vertical="center"/>
      <protection/>
    </xf>
    <xf numFmtId="0" fontId="2" fillId="0" borderId="0" xfId="521" applyFont="1" applyFill="1" applyAlignment="1">
      <alignment vertical="center"/>
      <protection/>
    </xf>
    <xf numFmtId="3" fontId="48" fillId="0" borderId="3" xfId="448" applyNumberFormat="1" applyFont="1" applyBorder="1" applyAlignment="1">
      <alignment horizontal="center" vertical="center" wrapText="1"/>
      <protection/>
    </xf>
    <xf numFmtId="0" fontId="2" fillId="0" borderId="0" xfId="521" applyFont="1" applyFill="1" applyAlignment="1">
      <alignment vertical="center" wrapText="1"/>
      <protection/>
    </xf>
    <xf numFmtId="0" fontId="7" fillId="0" borderId="0" xfId="521" applyFont="1" applyFill="1" applyAlignment="1">
      <alignment vertical="center"/>
      <protection/>
    </xf>
    <xf numFmtId="0" fontId="7" fillId="0" borderId="0" xfId="521" applyFont="1" applyFill="1" applyAlignment="1">
      <alignment horizontal="center"/>
      <protection/>
    </xf>
    <xf numFmtId="0" fontId="8" fillId="0" borderId="19" xfId="521" applyFont="1" applyFill="1" applyBorder="1" applyAlignment="1">
      <alignment horizontal="center" vertical="center" wrapText="1"/>
      <protection/>
    </xf>
    <xf numFmtId="0" fontId="2" fillId="0" borderId="19" xfId="521" applyFont="1" applyFill="1" applyBorder="1" applyAlignment="1">
      <alignment horizontal="left" vertical="center" wrapText="1"/>
      <protection/>
    </xf>
    <xf numFmtId="0" fontId="2" fillId="0" borderId="20" xfId="521" applyFont="1" applyFill="1" applyBorder="1" applyAlignment="1">
      <alignment horizontal="left" vertical="center" wrapText="1"/>
      <protection/>
    </xf>
    <xf numFmtId="0" fontId="43" fillId="0" borderId="19" xfId="521" applyFont="1" applyFill="1" applyBorder="1" applyAlignment="1">
      <alignment horizontal="center" vertical="center" wrapText="1"/>
      <protection/>
    </xf>
    <xf numFmtId="3" fontId="43" fillId="0" borderId="3" xfId="521" applyNumberFormat="1" applyFont="1" applyFill="1" applyBorder="1" applyAlignment="1">
      <alignment horizontal="center" vertical="center"/>
      <protection/>
    </xf>
    <xf numFmtId="3" fontId="52" fillId="0" borderId="0" xfId="521" applyNumberFormat="1" applyFont="1" applyFill="1" applyAlignment="1">
      <alignment horizontal="center" vertical="center"/>
      <protection/>
    </xf>
    <xf numFmtId="3" fontId="51" fillId="0" borderId="3" xfId="521" applyNumberFormat="1" applyFont="1" applyFill="1" applyBorder="1" applyAlignment="1">
      <alignment horizontal="center" vertical="center" wrapText="1"/>
      <protection/>
    </xf>
    <xf numFmtId="3" fontId="51" fillId="0" borderId="3" xfId="521" applyNumberFormat="1" applyFont="1" applyFill="1" applyBorder="1" applyAlignment="1">
      <alignment horizontal="center" vertical="center"/>
      <protection/>
    </xf>
    <xf numFmtId="3" fontId="7" fillId="0" borderId="0" xfId="521" applyNumberFormat="1" applyFont="1" applyFill="1">
      <alignment/>
      <protection/>
    </xf>
    <xf numFmtId="3" fontId="8" fillId="0" borderId="3" xfId="448" applyNumberFormat="1" applyFont="1" applyBorder="1" applyAlignment="1">
      <alignment horizontal="center" vertical="center" wrapText="1"/>
      <protection/>
    </xf>
    <xf numFmtId="3" fontId="2" fillId="0" borderId="3" xfId="521" applyNumberFormat="1" applyFont="1" applyFill="1" applyBorder="1" applyAlignment="1">
      <alignment horizontal="center" vertical="center"/>
      <protection/>
    </xf>
    <xf numFmtId="3" fontId="9" fillId="0" borderId="3" xfId="448" applyNumberFormat="1" applyFont="1" applyBorder="1" applyAlignment="1" applyProtection="1">
      <alignment horizontal="center" vertical="center"/>
      <protection locked="0"/>
    </xf>
    <xf numFmtId="3" fontId="45" fillId="0" borderId="0" xfId="521" applyNumberFormat="1" applyFont="1" applyFill="1" applyAlignment="1">
      <alignment vertical="center"/>
      <protection/>
    </xf>
    <xf numFmtId="3" fontId="2" fillId="0" borderId="3" xfId="521" applyNumberFormat="1" applyFont="1" applyFill="1" applyBorder="1" applyAlignment="1">
      <alignment horizontal="center" vertical="center" wrapText="1"/>
      <protection/>
    </xf>
    <xf numFmtId="0" fontId="55" fillId="0" borderId="0" xfId="521" applyFont="1" applyFill="1">
      <alignment/>
      <protection/>
    </xf>
    <xf numFmtId="0" fontId="43" fillId="0" borderId="0" xfId="521" applyFont="1" applyFill="1">
      <alignment/>
      <protection/>
    </xf>
    <xf numFmtId="0" fontId="51" fillId="0" borderId="0" xfId="521" applyFont="1" applyFill="1">
      <alignment/>
      <protection/>
    </xf>
    <xf numFmtId="3" fontId="8" fillId="17" borderId="3" xfId="448" applyNumberFormat="1" applyFont="1" applyFill="1" applyBorder="1" applyAlignment="1">
      <alignment horizontal="center" vertical="center" wrapText="1"/>
      <protection/>
    </xf>
    <xf numFmtId="180" fontId="8" fillId="0" borderId="21" xfId="448" applyNumberFormat="1" applyFont="1" applyBorder="1" applyAlignment="1">
      <alignment horizontal="center" vertical="center" wrapText="1"/>
      <protection/>
    </xf>
    <xf numFmtId="3" fontId="8" fillId="0" borderId="22" xfId="521" applyNumberFormat="1" applyFont="1" applyFill="1" applyBorder="1" applyAlignment="1">
      <alignment horizontal="center" vertical="center"/>
      <protection/>
    </xf>
    <xf numFmtId="3" fontId="8" fillId="17" borderId="22" xfId="521" applyNumberFormat="1" applyFont="1" applyFill="1" applyBorder="1" applyAlignment="1">
      <alignment horizontal="center" vertical="center"/>
      <protection/>
    </xf>
    <xf numFmtId="3" fontId="51" fillId="0" borderId="0" xfId="521" applyNumberFormat="1" applyFont="1" applyFill="1" applyAlignment="1">
      <alignment vertical="center"/>
      <protection/>
    </xf>
    <xf numFmtId="0" fontId="56" fillId="0" borderId="23" xfId="521" applyFont="1" applyFill="1" applyBorder="1" applyAlignment="1">
      <alignment horizontal="center" vertical="center" wrapText="1"/>
      <protection/>
    </xf>
    <xf numFmtId="3" fontId="8" fillId="0" borderId="24" xfId="521" applyNumberFormat="1" applyFont="1" applyFill="1" applyBorder="1" applyAlignment="1">
      <alignment horizontal="center" vertical="center"/>
      <protection/>
    </xf>
    <xf numFmtId="0" fontId="2" fillId="0" borderId="25" xfId="521" applyFont="1" applyFill="1" applyBorder="1" applyAlignment="1">
      <alignment horizontal="left" vertical="center" wrapText="1"/>
      <protection/>
    </xf>
    <xf numFmtId="189" fontId="9" fillId="0" borderId="26" xfId="448" applyNumberFormat="1" applyFont="1" applyBorder="1" applyAlignment="1">
      <alignment horizontal="center" vertical="center"/>
      <protection/>
    </xf>
    <xf numFmtId="189" fontId="9" fillId="0" borderId="27" xfId="448" applyNumberFormat="1" applyFont="1" applyBorder="1" applyAlignment="1">
      <alignment horizontal="center" vertical="center"/>
      <protection/>
    </xf>
    <xf numFmtId="181" fontId="51" fillId="0" borderId="0" xfId="521" applyNumberFormat="1" applyFont="1" applyFill="1">
      <alignment/>
      <protection/>
    </xf>
    <xf numFmtId="189" fontId="9" fillId="0" borderId="3" xfId="448" applyNumberFormat="1" applyFont="1" applyBorder="1" applyAlignment="1">
      <alignment horizontal="center" vertical="center"/>
      <protection/>
    </xf>
    <xf numFmtId="0" fontId="7" fillId="0" borderId="28" xfId="521" applyFont="1" applyFill="1" applyBorder="1">
      <alignment/>
      <protection/>
    </xf>
    <xf numFmtId="189" fontId="9" fillId="0" borderId="29" xfId="448" applyNumberFormat="1" applyFont="1" applyBorder="1" applyAlignment="1">
      <alignment horizontal="center" vertical="center"/>
      <protection/>
    </xf>
    <xf numFmtId="3" fontId="51" fillId="0" borderId="0" xfId="521" applyNumberFormat="1" applyFont="1" applyFill="1">
      <alignment/>
      <protection/>
    </xf>
    <xf numFmtId="1" fontId="2" fillId="0" borderId="3" xfId="521" applyNumberFormat="1" applyFont="1" applyFill="1" applyBorder="1" applyAlignment="1">
      <alignment horizontal="center" vertical="center"/>
      <protection/>
    </xf>
    <xf numFmtId="181" fontId="43" fillId="0" borderId="3" xfId="521" applyNumberFormat="1" applyFont="1" applyFill="1" applyBorder="1" applyAlignment="1">
      <alignment horizontal="center" vertical="center" wrapText="1"/>
      <protection/>
    </xf>
    <xf numFmtId="1" fontId="43" fillId="0" borderId="3" xfId="448" applyNumberFormat="1" applyFont="1" applyBorder="1" applyAlignment="1">
      <alignment horizontal="center" vertical="center" wrapText="1"/>
      <protection/>
    </xf>
    <xf numFmtId="3" fontId="8" fillId="0" borderId="24" xfId="521" applyNumberFormat="1" applyFont="1" applyFill="1" applyBorder="1" applyAlignment="1">
      <alignment horizontal="center" vertical="center" wrapText="1"/>
      <protection/>
    </xf>
    <xf numFmtId="3" fontId="2" fillId="0" borderId="30" xfId="521" applyNumberFormat="1" applyFont="1" applyFill="1" applyBorder="1" applyAlignment="1">
      <alignment horizontal="center" vertical="center"/>
      <protection/>
    </xf>
    <xf numFmtId="3" fontId="8" fillId="0" borderId="3" xfId="521" applyNumberFormat="1" applyFont="1" applyFill="1" applyBorder="1" applyAlignment="1">
      <alignment horizontal="center" vertical="center" wrapText="1"/>
      <protection/>
    </xf>
    <xf numFmtId="181" fontId="8" fillId="0" borderId="3" xfId="448" applyNumberFormat="1" applyFont="1" applyBorder="1" applyAlignment="1">
      <alignment horizontal="center" vertical="center" wrapText="1"/>
      <protection/>
    </xf>
    <xf numFmtId="3" fontId="2" fillId="0" borderId="31" xfId="521" applyNumberFormat="1" applyFont="1" applyFill="1" applyBorder="1" applyAlignment="1">
      <alignment horizontal="center" vertical="center"/>
      <protection/>
    </xf>
    <xf numFmtId="3" fontId="2" fillId="0" borderId="32" xfId="521" applyNumberFormat="1" applyFont="1" applyFill="1" applyBorder="1" applyAlignment="1">
      <alignment horizontal="center" vertical="center"/>
      <protection/>
    </xf>
    <xf numFmtId="181" fontId="8" fillId="0" borderId="29" xfId="448" applyNumberFormat="1" applyFont="1" applyBorder="1" applyAlignment="1">
      <alignment horizontal="center" vertical="center" wrapText="1"/>
      <protection/>
    </xf>
    <xf numFmtId="3" fontId="2" fillId="0" borderId="33" xfId="521" applyNumberFormat="1" applyFont="1" applyFill="1" applyBorder="1" applyAlignment="1">
      <alignment horizontal="center" vertical="center"/>
      <protection/>
    </xf>
    <xf numFmtId="180" fontId="8" fillId="0" borderId="34" xfId="448" applyNumberFormat="1" applyFont="1" applyBorder="1" applyAlignment="1">
      <alignment horizontal="center" vertical="center" wrapText="1"/>
      <protection/>
    </xf>
    <xf numFmtId="181" fontId="8" fillId="0" borderId="22" xfId="448" applyNumberFormat="1" applyFont="1" applyBorder="1" applyAlignment="1">
      <alignment horizontal="center" vertical="center" wrapText="1"/>
      <protection/>
    </xf>
    <xf numFmtId="181" fontId="8" fillId="0" borderId="27" xfId="448" applyNumberFormat="1" applyFont="1" applyBorder="1" applyAlignment="1">
      <alignment horizontal="center" vertical="center" wrapText="1"/>
      <protection/>
    </xf>
    <xf numFmtId="180" fontId="8" fillId="0" borderId="35" xfId="448" applyNumberFormat="1" applyFont="1" applyBorder="1" applyAlignment="1">
      <alignment horizontal="center" vertical="center" wrapText="1"/>
      <protection/>
    </xf>
    <xf numFmtId="180" fontId="8" fillId="0" borderId="36" xfId="448" applyNumberFormat="1" applyFont="1" applyBorder="1" applyAlignment="1">
      <alignment horizontal="center" vertical="center" wrapText="1"/>
      <protection/>
    </xf>
    <xf numFmtId="3" fontId="8" fillId="17" borderId="3" xfId="521" applyNumberFormat="1" applyFont="1" applyFill="1" applyBorder="1" applyAlignment="1">
      <alignment horizontal="center" vertical="center"/>
      <protection/>
    </xf>
    <xf numFmtId="3" fontId="68" fillId="17" borderId="3" xfId="521" applyNumberFormat="1" applyFont="1" applyFill="1" applyBorder="1" applyAlignment="1">
      <alignment horizontal="center" vertical="center"/>
      <protection/>
    </xf>
    <xf numFmtId="3" fontId="2" fillId="17" borderId="3" xfId="521" applyNumberFormat="1" applyFont="1" applyFill="1" applyBorder="1" applyAlignment="1">
      <alignment horizontal="center" vertical="center"/>
      <protection/>
    </xf>
    <xf numFmtId="3" fontId="69" fillId="17" borderId="3" xfId="521" applyNumberFormat="1" applyFont="1" applyFill="1" applyBorder="1" applyAlignment="1">
      <alignment horizontal="center" vertical="center"/>
      <protection/>
    </xf>
    <xf numFmtId="0" fontId="1" fillId="0" borderId="0" xfId="500" applyFont="1">
      <alignment/>
      <protection/>
    </xf>
    <xf numFmtId="0" fontId="1" fillId="0" borderId="22" xfId="500" applyFont="1" applyBorder="1" applyAlignment="1">
      <alignment horizontal="center" vertical="center" wrapText="1"/>
      <protection/>
    </xf>
    <xf numFmtId="0" fontId="1" fillId="0" borderId="3" xfId="500" applyFont="1" applyBorder="1" applyAlignment="1">
      <alignment horizontal="center" vertical="center" wrapText="1"/>
      <protection/>
    </xf>
    <xf numFmtId="0" fontId="59" fillId="0" borderId="0" xfId="500" applyFont="1" applyAlignment="1">
      <alignment horizontal="center" vertical="center" wrapText="1"/>
      <protection/>
    </xf>
    <xf numFmtId="0" fontId="9" fillId="0" borderId="0" xfId="500" applyFont="1">
      <alignment/>
      <protection/>
    </xf>
    <xf numFmtId="0" fontId="53" fillId="0" borderId="0" xfId="500" applyFont="1">
      <alignment/>
      <protection/>
    </xf>
    <xf numFmtId="2" fontId="1" fillId="0" borderId="3" xfId="500" applyNumberFormat="1" applyFont="1" applyBorder="1" applyAlignment="1">
      <alignment horizontal="center" vertical="center" wrapText="1"/>
      <protection/>
    </xf>
    <xf numFmtId="0" fontId="9" fillId="0" borderId="3" xfId="500" applyFont="1" applyBorder="1" applyAlignment="1">
      <alignment horizontal="center" vertical="center"/>
      <protection/>
    </xf>
    <xf numFmtId="2" fontId="9" fillId="0" borderId="3" xfId="500" applyNumberFormat="1" applyFont="1" applyBorder="1" applyAlignment="1">
      <alignment horizontal="left" vertical="center" wrapText="1"/>
      <protection/>
    </xf>
    <xf numFmtId="3" fontId="9" fillId="0" borderId="3" xfId="500" applyNumberFormat="1" applyFont="1" applyBorder="1" applyAlignment="1">
      <alignment horizontal="center" vertical="center" wrapText="1"/>
      <protection/>
    </xf>
    <xf numFmtId="0" fontId="9" fillId="0" borderId="0" xfId="500" applyFont="1" applyAlignment="1">
      <alignment/>
      <protection/>
    </xf>
    <xf numFmtId="2" fontId="9" fillId="17" borderId="3" xfId="500" applyNumberFormat="1" applyFont="1" applyFill="1" applyBorder="1" applyAlignment="1">
      <alignment horizontal="left" vertical="center" wrapText="1"/>
      <protection/>
    </xf>
    <xf numFmtId="2" fontId="1" fillId="0" borderId="0" xfId="500" applyNumberFormat="1" applyFont="1" applyAlignment="1">
      <alignment wrapText="1"/>
      <protection/>
    </xf>
    <xf numFmtId="3" fontId="1" fillId="0" borderId="0" xfId="500" applyNumberFormat="1" applyFont="1">
      <alignment/>
      <protection/>
    </xf>
    <xf numFmtId="3" fontId="1" fillId="0" borderId="3" xfId="500" applyNumberFormat="1" applyFont="1" applyBorder="1" applyAlignment="1">
      <alignment horizontal="center" vertical="center" wrapText="1"/>
      <protection/>
    </xf>
    <xf numFmtId="0" fontId="1" fillId="0" borderId="0" xfId="500" applyFont="1" applyAlignment="1">
      <alignment horizontal="center"/>
      <protection/>
    </xf>
    <xf numFmtId="0" fontId="9" fillId="17" borderId="3" xfId="500" applyFont="1" applyFill="1" applyBorder="1" applyAlignment="1">
      <alignment horizontal="left" vertical="center" wrapText="1"/>
      <protection/>
    </xf>
    <xf numFmtId="0" fontId="9" fillId="0" borderId="3" xfId="500" applyFont="1" applyBorder="1" applyAlignment="1">
      <alignment horizontal="center" vertical="center" wrapText="1"/>
      <protection/>
    </xf>
    <xf numFmtId="0" fontId="9" fillId="0" borderId="3" xfId="500" applyFont="1" applyBorder="1" applyAlignment="1">
      <alignment horizontal="left" vertical="center" wrapText="1"/>
      <protection/>
    </xf>
    <xf numFmtId="0" fontId="9" fillId="0" borderId="3" xfId="500" applyFont="1" applyBorder="1" applyAlignment="1">
      <alignment vertical="center" wrapText="1"/>
      <protection/>
    </xf>
    <xf numFmtId="0" fontId="9" fillId="0" borderId="3" xfId="500" applyFont="1" applyBorder="1" applyAlignment="1">
      <alignment horizontal="left" wrapText="1"/>
      <protection/>
    </xf>
    <xf numFmtId="0" fontId="9" fillId="0" borderId="3" xfId="500" applyFont="1" applyBorder="1" applyAlignment="1">
      <alignment horizontal="center" wrapText="1"/>
      <protection/>
    </xf>
    <xf numFmtId="3" fontId="9" fillId="0" borderId="3" xfId="500" applyNumberFormat="1" applyFont="1" applyBorder="1" applyAlignment="1">
      <alignment horizontal="center" wrapText="1"/>
      <protection/>
    </xf>
    <xf numFmtId="0" fontId="9" fillId="17" borderId="3" xfId="500" applyFont="1" applyFill="1" applyBorder="1" applyAlignment="1">
      <alignment horizontal="left" wrapText="1"/>
      <protection/>
    </xf>
    <xf numFmtId="3" fontId="9" fillId="0" borderId="0" xfId="500" applyNumberFormat="1" applyFont="1">
      <alignment/>
      <protection/>
    </xf>
    <xf numFmtId="0" fontId="1" fillId="0" borderId="0" xfId="500" applyFont="1" applyAlignment="1">
      <alignment/>
      <protection/>
    </xf>
    <xf numFmtId="3" fontId="60" fillId="0" borderId="22" xfId="500" applyNumberFormat="1" applyFont="1" applyBorder="1" applyAlignment="1">
      <alignment horizontal="center" vertical="center" wrapText="1"/>
      <protection/>
    </xf>
    <xf numFmtId="0" fontId="42" fillId="17" borderId="37" xfId="500" applyFont="1" applyFill="1" applyBorder="1" applyAlignment="1">
      <alignment vertical="center" wrapText="1"/>
      <protection/>
    </xf>
    <xf numFmtId="3" fontId="42" fillId="17" borderId="37" xfId="500" applyNumberFormat="1" applyFont="1" applyFill="1" applyBorder="1" applyAlignment="1">
      <alignment horizontal="center" vertical="center" wrapText="1"/>
      <protection/>
    </xf>
    <xf numFmtId="3" fontId="4" fillId="0" borderId="3" xfId="500" applyNumberFormat="1" applyFont="1" applyBorder="1" applyAlignment="1">
      <alignment horizontal="center" vertical="center" wrapText="1"/>
      <protection/>
    </xf>
    <xf numFmtId="3" fontId="4" fillId="17" borderId="3" xfId="500" applyNumberFormat="1" applyFont="1" applyFill="1" applyBorder="1" applyAlignment="1">
      <alignment horizontal="center" vertical="center" wrapText="1"/>
      <protection/>
    </xf>
    <xf numFmtId="0" fontId="9" fillId="17" borderId="22" xfId="500" applyFont="1" applyFill="1" applyBorder="1" applyAlignment="1">
      <alignment horizontal="left" vertical="center" wrapText="1"/>
      <protection/>
    </xf>
    <xf numFmtId="3" fontId="4" fillId="17" borderId="22" xfId="500" applyNumberFormat="1" applyFont="1" applyFill="1" applyBorder="1" applyAlignment="1">
      <alignment horizontal="center" vertical="center" wrapText="1"/>
      <protection/>
    </xf>
    <xf numFmtId="3" fontId="4" fillId="0" borderId="22" xfId="500" applyNumberFormat="1" applyFont="1" applyBorder="1" applyAlignment="1">
      <alignment horizontal="center" vertical="center" wrapText="1"/>
      <protection/>
    </xf>
    <xf numFmtId="0" fontId="42" fillId="17" borderId="26" xfId="500" applyFont="1" applyFill="1" applyBorder="1" applyAlignment="1">
      <alignment vertical="center" wrapText="1"/>
      <protection/>
    </xf>
    <xf numFmtId="3" fontId="42" fillId="17" borderId="26" xfId="500" applyNumberFormat="1" applyFont="1" applyFill="1" applyBorder="1" applyAlignment="1">
      <alignment horizontal="center" vertical="center" wrapText="1"/>
      <protection/>
    </xf>
    <xf numFmtId="3" fontId="60" fillId="0" borderId="0" xfId="500" applyNumberFormat="1" applyFont="1">
      <alignment/>
      <protection/>
    </xf>
    <xf numFmtId="0" fontId="50" fillId="0" borderId="0" xfId="521" applyFont="1" applyFill="1" applyAlignment="1">
      <alignment horizontal="center"/>
      <protection/>
    </xf>
    <xf numFmtId="181" fontId="8" fillId="0" borderId="21" xfId="521" applyNumberFormat="1" applyFont="1" applyFill="1" applyBorder="1" applyAlignment="1">
      <alignment horizontal="center" vertical="center"/>
      <protection/>
    </xf>
    <xf numFmtId="0" fontId="54" fillId="0" borderId="19" xfId="520" applyFont="1" applyBorder="1" applyAlignment="1">
      <alignment vertical="center" wrapText="1"/>
      <protection/>
    </xf>
    <xf numFmtId="0" fontId="54" fillId="0" borderId="20" xfId="520" applyFont="1" applyBorder="1" applyAlignment="1">
      <alignment vertical="center" wrapText="1"/>
      <protection/>
    </xf>
    <xf numFmtId="3" fontId="2" fillId="0" borderId="29" xfId="521" applyNumberFormat="1" applyFont="1" applyFill="1" applyBorder="1" applyAlignment="1">
      <alignment horizontal="center" vertical="center" wrapText="1"/>
      <protection/>
    </xf>
    <xf numFmtId="3" fontId="2" fillId="0" borderId="29" xfId="521" applyNumberFormat="1" applyFont="1" applyFill="1" applyBorder="1" applyAlignment="1">
      <alignment horizontal="center" vertical="center"/>
      <protection/>
    </xf>
    <xf numFmtId="181" fontId="8" fillId="0" borderId="29" xfId="521" applyNumberFormat="1" applyFont="1" applyFill="1" applyBorder="1" applyAlignment="1">
      <alignment horizontal="center" vertical="center" wrapText="1"/>
      <protection/>
    </xf>
    <xf numFmtId="3" fontId="9" fillId="0" borderId="29" xfId="448" applyNumberFormat="1" applyFont="1" applyBorder="1" applyAlignment="1" applyProtection="1">
      <alignment horizontal="center" vertical="center"/>
      <protection locked="0"/>
    </xf>
    <xf numFmtId="181" fontId="8" fillId="0" borderId="34" xfId="521" applyNumberFormat="1" applyFont="1" applyFill="1" applyBorder="1" applyAlignment="1">
      <alignment horizontal="center" vertical="center"/>
      <protection/>
    </xf>
    <xf numFmtId="181" fontId="8" fillId="0" borderId="21" xfId="521" applyNumberFormat="1" applyFont="1" applyFill="1" applyBorder="1" applyAlignment="1">
      <alignment horizontal="center" vertical="center" wrapText="1"/>
      <protection/>
    </xf>
    <xf numFmtId="3" fontId="48" fillId="0" borderId="29" xfId="448" applyNumberFormat="1" applyFont="1" applyBorder="1" applyAlignment="1">
      <alignment horizontal="center" vertical="center" wrapText="1"/>
      <protection/>
    </xf>
    <xf numFmtId="1" fontId="2" fillId="0" borderId="29" xfId="521" applyNumberFormat="1" applyFont="1" applyFill="1" applyBorder="1" applyAlignment="1">
      <alignment horizontal="center" vertical="center"/>
      <protection/>
    </xf>
    <xf numFmtId="181" fontId="8" fillId="0" borderId="34" xfId="521" applyNumberFormat="1" applyFont="1" applyFill="1" applyBorder="1" applyAlignment="1">
      <alignment horizontal="center" vertical="center" wrapText="1"/>
      <protection/>
    </xf>
    <xf numFmtId="0" fontId="43" fillId="0" borderId="21" xfId="521" applyFont="1" applyFill="1" applyBorder="1" applyAlignment="1">
      <alignment horizontal="center" vertical="center" wrapText="1"/>
      <protection/>
    </xf>
    <xf numFmtId="181" fontId="43" fillId="0" borderId="21" xfId="521" applyNumberFormat="1" applyFont="1" applyFill="1" applyBorder="1" applyAlignment="1">
      <alignment horizontal="center" vertical="center"/>
      <protection/>
    </xf>
    <xf numFmtId="0" fontId="53" fillId="0" borderId="19" xfId="520" applyFont="1" applyBorder="1" applyAlignment="1">
      <alignment vertical="center" wrapText="1"/>
      <protection/>
    </xf>
    <xf numFmtId="0" fontId="53" fillId="0" borderId="20" xfId="520" applyFont="1" applyBorder="1" applyAlignment="1">
      <alignment vertical="center" wrapText="1"/>
      <protection/>
    </xf>
    <xf numFmtId="3" fontId="51" fillId="0" borderId="29" xfId="521" applyNumberFormat="1" applyFont="1" applyFill="1" applyBorder="1" applyAlignment="1">
      <alignment horizontal="center" vertical="center" wrapText="1"/>
      <protection/>
    </xf>
    <xf numFmtId="3" fontId="51" fillId="0" borderId="29" xfId="521" applyNumberFormat="1" applyFont="1" applyFill="1" applyBorder="1" applyAlignment="1">
      <alignment horizontal="center" vertical="center"/>
      <protection/>
    </xf>
    <xf numFmtId="181" fontId="43" fillId="0" borderId="29" xfId="521" applyNumberFormat="1" applyFont="1" applyFill="1" applyBorder="1" applyAlignment="1">
      <alignment horizontal="center" vertical="center" wrapText="1"/>
      <protection/>
    </xf>
    <xf numFmtId="181" fontId="43" fillId="0" borderId="34" xfId="521" applyNumberFormat="1" applyFont="1" applyFill="1" applyBorder="1" applyAlignment="1">
      <alignment horizontal="center" vertical="center"/>
      <protection/>
    </xf>
    <xf numFmtId="0" fontId="8" fillId="0" borderId="19" xfId="521" applyFont="1" applyFill="1" applyBorder="1" applyAlignment="1">
      <alignment horizontal="center" vertical="center" wrapText="1"/>
      <protection/>
    </xf>
    <xf numFmtId="3" fontId="8" fillId="0" borderId="21" xfId="521" applyNumberFormat="1" applyFont="1" applyFill="1" applyBorder="1" applyAlignment="1">
      <alignment horizontal="center" vertical="center" wrapText="1"/>
      <protection/>
    </xf>
    <xf numFmtId="3" fontId="2" fillId="0" borderId="21" xfId="521" applyNumberFormat="1" applyFont="1" applyFill="1" applyBorder="1" applyAlignment="1">
      <alignment horizontal="center" vertical="center" wrapText="1"/>
      <protection/>
    </xf>
    <xf numFmtId="0" fontId="57" fillId="0" borderId="19" xfId="521" applyFont="1" applyFill="1" applyBorder="1" applyAlignment="1">
      <alignment horizontal="center" vertical="center" wrapText="1"/>
      <protection/>
    </xf>
    <xf numFmtId="3" fontId="43" fillId="0" borderId="21" xfId="521" applyNumberFormat="1" applyFont="1" applyFill="1" applyBorder="1" applyAlignment="1">
      <alignment horizontal="center" vertical="center"/>
      <protection/>
    </xf>
    <xf numFmtId="3" fontId="43" fillId="0" borderId="34" xfId="521" applyNumberFormat="1" applyFont="1" applyFill="1" applyBorder="1" applyAlignment="1">
      <alignment horizontal="center" vertical="center"/>
      <protection/>
    </xf>
    <xf numFmtId="1" fontId="9" fillId="0" borderId="3" xfId="500" applyNumberFormat="1" applyFont="1" applyBorder="1" applyAlignment="1">
      <alignment horizontal="left" vertical="center" wrapText="1"/>
      <protection/>
    </xf>
    <xf numFmtId="3" fontId="9" fillId="0" borderId="0" xfId="500" applyNumberFormat="1" applyFont="1" applyAlignment="1">
      <alignment horizontal="center"/>
      <protection/>
    </xf>
    <xf numFmtId="2" fontId="9" fillId="0" borderId="3" xfId="500" applyNumberFormat="1" applyFont="1" applyBorder="1" applyAlignment="1">
      <alignment wrapText="1"/>
      <protection/>
    </xf>
    <xf numFmtId="0" fontId="1" fillId="0" borderId="38" xfId="500" applyFont="1" applyBorder="1" applyAlignment="1">
      <alignment horizontal="center" vertical="center"/>
      <protection/>
    </xf>
    <xf numFmtId="2" fontId="3" fillId="0" borderId="39" xfId="500" applyNumberFormat="1" applyFont="1" applyBorder="1" applyAlignment="1">
      <alignment horizontal="center" vertical="center" wrapText="1"/>
      <protection/>
    </xf>
    <xf numFmtId="3" fontId="3" fillId="0" borderId="40" xfId="500" applyNumberFormat="1" applyFont="1" applyBorder="1" applyAlignment="1">
      <alignment horizontal="center" vertical="center" wrapText="1"/>
      <protection/>
    </xf>
    <xf numFmtId="0" fontId="1" fillId="0" borderId="19" xfId="500" applyFont="1" applyBorder="1" applyAlignment="1">
      <alignment horizontal="center"/>
      <protection/>
    </xf>
    <xf numFmtId="3" fontId="9" fillId="0" borderId="21" xfId="500" applyNumberFormat="1" applyFont="1" applyBorder="1" applyAlignment="1">
      <alignment horizontal="center" vertical="center" wrapText="1"/>
      <protection/>
    </xf>
    <xf numFmtId="3" fontId="9" fillId="0" borderId="21" xfId="500" applyNumberFormat="1" applyFont="1" applyBorder="1" applyAlignment="1">
      <alignment horizontal="center"/>
      <protection/>
    </xf>
    <xf numFmtId="0" fontId="1" fillId="0" borderId="20" xfId="500" applyFont="1" applyBorder="1" applyAlignment="1">
      <alignment horizontal="center"/>
      <protection/>
    </xf>
    <xf numFmtId="2" fontId="9" fillId="0" borderId="29" xfId="500" applyNumberFormat="1" applyFont="1" applyBorder="1" applyAlignment="1">
      <alignment wrapText="1"/>
      <protection/>
    </xf>
    <xf numFmtId="3" fontId="9" fillId="0" borderId="34" xfId="500" applyNumberFormat="1" applyFont="1" applyBorder="1" applyAlignment="1">
      <alignment horizontal="center"/>
      <protection/>
    </xf>
    <xf numFmtId="0" fontId="9" fillId="0" borderId="41" xfId="500" applyFont="1" applyBorder="1" applyAlignment="1">
      <alignment horizontal="left" vertical="center" wrapText="1"/>
      <protection/>
    </xf>
    <xf numFmtId="3" fontId="4" fillId="0" borderId="41" xfId="500" applyNumberFormat="1" applyFont="1" applyBorder="1" applyAlignment="1">
      <alignment horizontal="center" vertical="center" wrapText="1"/>
      <protection/>
    </xf>
    <xf numFmtId="3" fontId="4" fillId="0" borderId="26" xfId="500" applyNumberFormat="1" applyFont="1" applyBorder="1" applyAlignment="1">
      <alignment horizontal="center" vertical="center" wrapText="1"/>
      <protection/>
    </xf>
    <xf numFmtId="0" fontId="45" fillId="0" borderId="38" xfId="521" applyFont="1" applyFill="1" applyBorder="1" applyAlignment="1">
      <alignment horizontal="center"/>
      <protection/>
    </xf>
    <xf numFmtId="0" fontId="45" fillId="0" borderId="19" xfId="521" applyFont="1" applyFill="1" applyBorder="1" applyAlignment="1">
      <alignment horizontal="center"/>
      <protection/>
    </xf>
    <xf numFmtId="1" fontId="8" fillId="0" borderId="39" xfId="448" applyNumberFormat="1" applyFont="1" applyBorder="1" applyAlignment="1">
      <alignment horizontal="center" vertical="center" wrapText="1"/>
      <protection/>
    </xf>
    <xf numFmtId="0" fontId="8" fillId="0" borderId="39" xfId="521" applyFont="1" applyFill="1" applyBorder="1" applyAlignment="1">
      <alignment horizontal="center" vertical="center" wrapText="1"/>
      <protection/>
    </xf>
    <xf numFmtId="0" fontId="8" fillId="0" borderId="40" xfId="521" applyFont="1" applyFill="1" applyBorder="1" applyAlignment="1">
      <alignment horizontal="center" vertical="center" wrapText="1"/>
      <protection/>
    </xf>
    <xf numFmtId="14" fontId="43" fillId="0" borderId="3" xfId="448" applyNumberFormat="1" applyFont="1" applyBorder="1" applyAlignment="1">
      <alignment horizontal="center" vertical="center" wrapText="1"/>
      <protection/>
    </xf>
    <xf numFmtId="14" fontId="8" fillId="0" borderId="39" xfId="448" applyNumberFormat="1" applyFont="1" applyBorder="1" applyAlignment="1">
      <alignment horizontal="center" vertical="center" wrapText="1"/>
      <protection/>
    </xf>
    <xf numFmtId="3" fontId="8" fillId="0" borderId="34" xfId="521" applyNumberFormat="1" applyFont="1" applyFill="1" applyBorder="1" applyAlignment="1">
      <alignment horizontal="center" vertical="center" wrapText="1"/>
      <protection/>
    </xf>
    <xf numFmtId="3" fontId="9" fillId="17" borderId="3" xfId="500" applyNumberFormat="1" applyFont="1" applyFill="1" applyBorder="1" applyAlignment="1">
      <alignment horizontal="center" vertical="center" wrapText="1"/>
      <protection/>
    </xf>
    <xf numFmtId="2" fontId="9" fillId="0" borderId="3" xfId="500" applyNumberFormat="1" applyFont="1" applyBorder="1" applyAlignment="1">
      <alignment horizontal="left" wrapText="1"/>
      <protection/>
    </xf>
    <xf numFmtId="0" fontId="1" fillId="0" borderId="21" xfId="500" applyFont="1" applyBorder="1" applyAlignment="1">
      <alignment horizontal="center" vertical="center" wrapText="1"/>
      <protection/>
    </xf>
    <xf numFmtId="0" fontId="9" fillId="0" borderId="19" xfId="500" applyFont="1" applyBorder="1" applyAlignment="1">
      <alignment horizontal="center" vertical="center"/>
      <protection/>
    </xf>
    <xf numFmtId="0" fontId="9" fillId="0" borderId="21" xfId="500" applyFont="1" applyBorder="1" applyAlignment="1">
      <alignment horizontal="center" vertical="center"/>
      <protection/>
    </xf>
    <xf numFmtId="49" fontId="8" fillId="0" borderId="39" xfId="448" applyNumberFormat="1" applyFont="1" applyBorder="1" applyAlignment="1">
      <alignment horizontal="center" vertical="center" wrapText="1"/>
      <protection/>
    </xf>
    <xf numFmtId="49" fontId="43" fillId="0" borderId="3" xfId="448" applyNumberFormat="1" applyFont="1" applyBorder="1" applyAlignment="1">
      <alignment horizontal="center" vertical="center" wrapText="1"/>
      <protection/>
    </xf>
    <xf numFmtId="180" fontId="52" fillId="0" borderId="0" xfId="521" applyNumberFormat="1" applyFont="1" applyFill="1" applyAlignment="1">
      <alignment horizontal="center" vertical="center"/>
      <protection/>
    </xf>
    <xf numFmtId="2" fontId="9" fillId="0" borderId="42" xfId="500" applyNumberFormat="1" applyFont="1" applyBorder="1" applyAlignment="1">
      <alignment horizontal="left" wrapText="1"/>
      <protection/>
    </xf>
    <xf numFmtId="0" fontId="9" fillId="0" borderId="42" xfId="500" applyFont="1" applyBorder="1" applyAlignment="1">
      <alignment horizontal="center" vertical="center"/>
      <protection/>
    </xf>
    <xf numFmtId="0" fontId="9" fillId="0" borderId="43" xfId="500" applyFont="1" applyBorder="1" applyAlignment="1">
      <alignment horizontal="center" vertical="center"/>
      <protection/>
    </xf>
    <xf numFmtId="0" fontId="9" fillId="0" borderId="20" xfId="500" applyFont="1" applyBorder="1" applyAlignment="1">
      <alignment horizontal="center" vertical="center"/>
      <protection/>
    </xf>
    <xf numFmtId="180" fontId="7" fillId="0" borderId="0" xfId="521" applyNumberFormat="1" applyFont="1" applyFill="1">
      <alignment/>
      <protection/>
    </xf>
    <xf numFmtId="0" fontId="42" fillId="0" borderId="0" xfId="500" applyFont="1" applyAlignment="1">
      <alignment horizontal="center" vertical="center" wrapText="1"/>
      <protection/>
    </xf>
    <xf numFmtId="0" fontId="4" fillId="0" borderId="0" xfId="500" applyFont="1" applyAlignment="1">
      <alignment horizontal="center" vertical="center" wrapText="1"/>
      <protection/>
    </xf>
    <xf numFmtId="0" fontId="44" fillId="0" borderId="0" xfId="521" applyFont="1" applyFill="1" applyAlignment="1">
      <alignment horizontal="center"/>
      <protection/>
    </xf>
    <xf numFmtId="0" fontId="46" fillId="0" borderId="0" xfId="521" applyFont="1" applyFill="1" applyAlignment="1">
      <alignment horizontal="center"/>
      <protection/>
    </xf>
    <xf numFmtId="0" fontId="47" fillId="0" borderId="0" xfId="521" applyFont="1" applyFill="1" applyAlignment="1">
      <alignment horizontal="center"/>
      <protection/>
    </xf>
    <xf numFmtId="0" fontId="49" fillId="0" borderId="0" xfId="521" applyFont="1" applyFill="1" applyAlignment="1">
      <alignment horizontal="center"/>
      <protection/>
    </xf>
    <xf numFmtId="0" fontId="50" fillId="0" borderId="0" xfId="521" applyFont="1" applyFill="1" applyAlignment="1">
      <alignment horizontal="center"/>
      <protection/>
    </xf>
    <xf numFmtId="0" fontId="59" fillId="0" borderId="0" xfId="500" applyFont="1" applyAlignment="1">
      <alignment horizontal="center" vertical="center" wrapText="1"/>
      <protection/>
    </xf>
    <xf numFmtId="0" fontId="9" fillId="0" borderId="38" xfId="500" applyFont="1" applyBorder="1" applyAlignment="1">
      <alignment horizontal="center"/>
      <protection/>
    </xf>
    <xf numFmtId="0" fontId="9" fillId="0" borderId="19" xfId="500" applyFont="1" applyBorder="1" applyAlignment="1">
      <alignment horizontal="center"/>
      <protection/>
    </xf>
    <xf numFmtId="2" fontId="9" fillId="0" borderId="39" xfId="500" applyNumberFormat="1" applyFont="1" applyBorder="1" applyAlignment="1">
      <alignment horizontal="center" vertical="center" wrapText="1"/>
      <protection/>
    </xf>
    <xf numFmtId="2" fontId="9" fillId="0" borderId="3" xfId="500" applyNumberFormat="1" applyFont="1" applyBorder="1" applyAlignment="1">
      <alignment horizontal="center" vertical="center" wrapText="1"/>
      <protection/>
    </xf>
    <xf numFmtId="0" fontId="9" fillId="0" borderId="39" xfId="500" applyFont="1" applyBorder="1" applyAlignment="1">
      <alignment horizontal="center" vertical="center" wrapText="1"/>
      <protection/>
    </xf>
    <xf numFmtId="0" fontId="9" fillId="0" borderId="3" xfId="500" applyFont="1" applyBorder="1" applyAlignment="1">
      <alignment horizontal="center" vertical="center" wrapText="1"/>
      <protection/>
    </xf>
    <xf numFmtId="0" fontId="9" fillId="0" borderId="39" xfId="500" applyNumberFormat="1" applyFont="1" applyBorder="1" applyAlignment="1">
      <alignment horizontal="center" vertical="center" wrapText="1"/>
      <protection/>
    </xf>
    <xf numFmtId="0" fontId="9" fillId="0" borderId="40" xfId="500" applyNumberFormat="1" applyFont="1" applyBorder="1" applyAlignment="1">
      <alignment horizontal="center" vertical="center" wrapText="1"/>
      <protection/>
    </xf>
    <xf numFmtId="0" fontId="9" fillId="0" borderId="21" xfId="500" applyFont="1" applyBorder="1" applyAlignment="1">
      <alignment horizontal="center" vertical="center" wrapText="1"/>
      <protection/>
    </xf>
    <xf numFmtId="0" fontId="63" fillId="0" borderId="0" xfId="500" applyFont="1" applyAlignment="1">
      <alignment horizontal="center" vertical="center" wrapText="1"/>
      <protection/>
    </xf>
    <xf numFmtId="0" fontId="61" fillId="0" borderId="0" xfId="500" applyFont="1" applyAlignment="1">
      <alignment horizontal="center" vertical="center" wrapText="1"/>
      <protection/>
    </xf>
    <xf numFmtId="3" fontId="9" fillId="0" borderId="3" xfId="500" applyNumberFormat="1" applyFont="1" applyBorder="1" applyAlignment="1">
      <alignment horizontal="center" vertical="center" wrapText="1"/>
      <protection/>
    </xf>
    <xf numFmtId="0" fontId="9" fillId="0" borderId="3" xfId="500" applyNumberFormat="1" applyFont="1" applyBorder="1" applyAlignment="1">
      <alignment horizontal="center" vertical="center" wrapText="1"/>
      <protection/>
    </xf>
    <xf numFmtId="0" fontId="42" fillId="0" borderId="3" xfId="500" applyFont="1" applyBorder="1" applyAlignment="1">
      <alignment horizontal="center" vertical="center" wrapText="1"/>
      <protection/>
    </xf>
    <xf numFmtId="0" fontId="62" fillId="0" borderId="0" xfId="500" applyFont="1" applyAlignment="1">
      <alignment horizontal="center" vertical="center" wrapText="1"/>
      <protection/>
    </xf>
    <xf numFmtId="0" fontId="71" fillId="0" borderId="0" xfId="521" applyFont="1" applyFill="1">
      <alignment/>
      <protection/>
    </xf>
    <xf numFmtId="0" fontId="58" fillId="0" borderId="0" xfId="521" applyFont="1" applyFill="1" applyBorder="1" applyAlignment="1">
      <alignment horizontal="center" vertical="center" wrapText="1"/>
      <protection/>
    </xf>
    <xf numFmtId="0" fontId="46" fillId="0" borderId="0" xfId="521" applyFont="1" applyFill="1" applyAlignment="1">
      <alignment horizontal="center" wrapText="1"/>
      <protection/>
    </xf>
    <xf numFmtId="0" fontId="45" fillId="0" borderId="38" xfId="521" applyFont="1" applyFill="1" applyBorder="1" applyAlignment="1">
      <alignment horizontal="center"/>
      <protection/>
    </xf>
    <xf numFmtId="0" fontId="45" fillId="0" borderId="19" xfId="521" applyFont="1" applyFill="1" applyBorder="1" applyAlignment="1">
      <alignment horizontal="center"/>
      <protection/>
    </xf>
    <xf numFmtId="2" fontId="51" fillId="0" borderId="39" xfId="521" applyNumberFormat="1" applyFont="1" applyFill="1" applyBorder="1" applyAlignment="1">
      <alignment horizontal="center" vertical="center" wrapText="1"/>
      <protection/>
    </xf>
    <xf numFmtId="2" fontId="51" fillId="0" borderId="3" xfId="521" applyNumberFormat="1" applyFont="1" applyFill="1" applyBorder="1" applyAlignment="1">
      <alignment horizontal="center" vertical="center" wrapText="1"/>
      <protection/>
    </xf>
    <xf numFmtId="0" fontId="51" fillId="0" borderId="39" xfId="521" applyFont="1" applyFill="1" applyBorder="1" applyAlignment="1">
      <alignment horizontal="center" vertical="center" wrapText="1"/>
      <protection/>
    </xf>
    <xf numFmtId="0" fontId="51" fillId="0" borderId="3" xfId="521" applyFont="1" applyFill="1" applyBorder="1" applyAlignment="1">
      <alignment horizontal="center" vertical="center" wrapText="1"/>
      <protection/>
    </xf>
    <xf numFmtId="14" fontId="2" fillId="0" borderId="40" xfId="448" applyNumberFormat="1" applyFont="1" applyBorder="1" applyAlignment="1">
      <alignment horizontal="center" vertical="center" wrapText="1"/>
      <protection/>
    </xf>
    <xf numFmtId="14" fontId="2" fillId="0" borderId="21" xfId="448" applyNumberFormat="1" applyFont="1" applyBorder="1" applyAlignment="1">
      <alignment horizontal="center" vertical="center" wrapText="1"/>
      <protection/>
    </xf>
    <xf numFmtId="0" fontId="51" fillId="0" borderId="40" xfId="521" applyFont="1" applyFill="1" applyBorder="1" applyAlignment="1">
      <alignment horizontal="center" vertical="center" wrapText="1"/>
      <protection/>
    </xf>
    <xf numFmtId="0" fontId="51" fillId="0" borderId="21" xfId="521" applyFont="1" applyFill="1" applyBorder="1" applyAlignment="1">
      <alignment horizontal="center" vertical="center" wrapText="1"/>
      <protection/>
    </xf>
    <xf numFmtId="3" fontId="9" fillId="0" borderId="29" xfId="500" applyNumberFormat="1" applyFont="1" applyBorder="1" applyAlignment="1">
      <alignment horizontal="center" vertical="center" wrapText="1"/>
      <protection/>
    </xf>
    <xf numFmtId="0" fontId="9" fillId="0" borderId="26" xfId="500" applyFont="1" applyBorder="1" applyAlignment="1">
      <alignment horizontal="left" vertical="center" wrapText="1"/>
      <protection/>
    </xf>
  </cellXfs>
  <cellStyles count="562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16 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3" xfId="139"/>
    <cellStyle name="40% — акцент3" xfId="140"/>
    <cellStyle name="40% - Акцент3 2" xfId="141"/>
    <cellStyle name="40% — акцент3 2" xfId="142"/>
    <cellStyle name="40% - Акцент3 3" xfId="143"/>
    <cellStyle name="40% — акцент3 3" xfId="144"/>
    <cellStyle name="40% - Акцент3 4" xfId="145"/>
    <cellStyle name="40% - Акцент3 5" xfId="146"/>
    <cellStyle name="40% - Акцент3_16 " xfId="147"/>
    <cellStyle name="40% - Акцент4" xfId="148"/>
    <cellStyle name="40% — акцент4" xfId="149"/>
    <cellStyle name="40% - Акцент4 2" xfId="150"/>
    <cellStyle name="40% — акцент4 2" xfId="151"/>
    <cellStyle name="40% - Акцент4 3" xfId="152"/>
    <cellStyle name="40% — акцент4 3" xfId="153"/>
    <cellStyle name="40% - Акцент4 4" xfId="154"/>
    <cellStyle name="40% - Акцент4 5" xfId="155"/>
    <cellStyle name="40% - Акцент4_16 " xfId="156"/>
    <cellStyle name="40% - Акцент5" xfId="157"/>
    <cellStyle name="40% — акцент5" xfId="158"/>
    <cellStyle name="40% - Акцент5 2" xfId="159"/>
    <cellStyle name="40% — акцент5 2" xfId="160"/>
    <cellStyle name="40% - Акцент5 3" xfId="161"/>
    <cellStyle name="40% — акцент5 3" xfId="162"/>
    <cellStyle name="40% - Акцент5 4" xfId="163"/>
    <cellStyle name="40% - Акцент5 5" xfId="164"/>
    <cellStyle name="40% - Акцент5_16 " xfId="165"/>
    <cellStyle name="40% - Акцент6" xfId="166"/>
    <cellStyle name="40% — акцент6" xfId="167"/>
    <cellStyle name="40% - Акцент6 2" xfId="168"/>
    <cellStyle name="40% — акцент6 2" xfId="169"/>
    <cellStyle name="40% - Акцент6 3" xfId="170"/>
    <cellStyle name="40% — акцент6 3" xfId="171"/>
    <cellStyle name="40% - Акцент6 4" xfId="172"/>
    <cellStyle name="40% - Акцент6 5" xfId="173"/>
    <cellStyle name="40% - Акцент6_16 " xfId="174"/>
    <cellStyle name="40% – Акцентування1" xfId="175"/>
    <cellStyle name="40% – Акцентування1 2" xfId="176"/>
    <cellStyle name="40% – Акцентування1_П_1" xfId="177"/>
    <cellStyle name="40% – Акцентування2" xfId="178"/>
    <cellStyle name="40% – Акцентування2 2" xfId="179"/>
    <cellStyle name="40% – Акцентування2_П_1" xfId="180"/>
    <cellStyle name="40% – Акцентування3" xfId="181"/>
    <cellStyle name="40% – Акцентування3 2" xfId="182"/>
    <cellStyle name="40% – Акцентування3_П_1" xfId="183"/>
    <cellStyle name="40% – Акцентування4" xfId="184"/>
    <cellStyle name="40% – Акцентування4 2" xfId="185"/>
    <cellStyle name="40% – Акцентування4_П_1" xfId="186"/>
    <cellStyle name="40% – Акцентування5" xfId="187"/>
    <cellStyle name="40% – Акцентування5 2" xfId="188"/>
    <cellStyle name="40% – Акцентування5_П_1" xfId="189"/>
    <cellStyle name="40% – Акцентування6" xfId="190"/>
    <cellStyle name="40% – Акцентування6 2" xfId="191"/>
    <cellStyle name="40% – Акцентування6_П_1" xfId="192"/>
    <cellStyle name="60% - Accent1" xfId="193"/>
    <cellStyle name="60% - Accent1 2" xfId="194"/>
    <cellStyle name="60% - Accent1_П_1" xfId="195"/>
    <cellStyle name="60% - Accent2" xfId="196"/>
    <cellStyle name="60% - Accent2 2" xfId="197"/>
    <cellStyle name="60% - Accent2_П_1" xfId="198"/>
    <cellStyle name="60% - Accent3" xfId="199"/>
    <cellStyle name="60% - Accent3 2" xfId="200"/>
    <cellStyle name="60% - Accent3_П_1" xfId="201"/>
    <cellStyle name="60% - Accent4" xfId="202"/>
    <cellStyle name="60% - Accent4 2" xfId="203"/>
    <cellStyle name="60% - Accent4_П_1" xfId="204"/>
    <cellStyle name="60% - Accent5" xfId="205"/>
    <cellStyle name="60% - Accent5 2" xfId="206"/>
    <cellStyle name="60% - Accent5_П_1" xfId="207"/>
    <cellStyle name="60% - Accent6" xfId="208"/>
    <cellStyle name="60% - Accent6 2" xfId="209"/>
    <cellStyle name="60% - Accent6_П_1" xfId="210"/>
    <cellStyle name="60% - Акцент1" xfId="211"/>
    <cellStyle name="60% — акцент1" xfId="212"/>
    <cellStyle name="60% - Акцент1 2" xfId="213"/>
    <cellStyle name="60% — акцент1 2" xfId="214"/>
    <cellStyle name="60% - Акцент1 3" xfId="215"/>
    <cellStyle name="60% — акцент1 3" xfId="216"/>
    <cellStyle name="60% - Акцент1 4" xfId="217"/>
    <cellStyle name="60% - Акцент1 5" xfId="218"/>
    <cellStyle name="60% - Акцент1_16 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2_16 " xfId="228"/>
    <cellStyle name="60% - Акцент3" xfId="229"/>
    <cellStyle name="60% — акцент3" xfId="230"/>
    <cellStyle name="60% - Акцент3 2" xfId="231"/>
    <cellStyle name="60% — акцент3 2" xfId="232"/>
    <cellStyle name="60% - Акцент3 3" xfId="233"/>
    <cellStyle name="60% — акцент3 3" xfId="234"/>
    <cellStyle name="60% - Акцент3 4" xfId="235"/>
    <cellStyle name="60% - Акцент3 5" xfId="236"/>
    <cellStyle name="60% - Акцент3_16 " xfId="237"/>
    <cellStyle name="60% - Акцент4" xfId="238"/>
    <cellStyle name="60% — акцент4" xfId="239"/>
    <cellStyle name="60% - Акцент4 2" xfId="240"/>
    <cellStyle name="60% — акцент4 2" xfId="241"/>
    <cellStyle name="60% - Акцент4 3" xfId="242"/>
    <cellStyle name="60% — акцент4 3" xfId="243"/>
    <cellStyle name="60% - Акцент4 4" xfId="244"/>
    <cellStyle name="60% - Акцент4 5" xfId="245"/>
    <cellStyle name="60% - Акцент4_16 " xfId="246"/>
    <cellStyle name="60% - Акцент5" xfId="247"/>
    <cellStyle name="60% — акцент5" xfId="248"/>
    <cellStyle name="60% - Акцент5 2" xfId="249"/>
    <cellStyle name="60% — акцент5 2" xfId="250"/>
    <cellStyle name="60% - Акцент5 3" xfId="251"/>
    <cellStyle name="60% — акцент5 3" xfId="252"/>
    <cellStyle name="60% - Акцент5 4" xfId="253"/>
    <cellStyle name="60% - Акцент5 5" xfId="254"/>
    <cellStyle name="60% - Акцент5_16 " xfId="255"/>
    <cellStyle name="60% - Акцент6" xfId="256"/>
    <cellStyle name="60% — акцент6" xfId="257"/>
    <cellStyle name="60% - Акцент6 2" xfId="258"/>
    <cellStyle name="60% — акцент6 2" xfId="259"/>
    <cellStyle name="60% - Акцент6 3" xfId="260"/>
    <cellStyle name="60% — акцент6 3" xfId="261"/>
    <cellStyle name="60% - Акцент6 4" xfId="262"/>
    <cellStyle name="60% - Акцент6 5" xfId="263"/>
    <cellStyle name="60% - Акцент6_16 " xfId="264"/>
    <cellStyle name="60% – Акцентування1" xfId="265"/>
    <cellStyle name="60% – Акцентування1 2" xfId="266"/>
    <cellStyle name="60% – Акцентування2" xfId="267"/>
    <cellStyle name="60% – Акцентування2 2" xfId="268"/>
    <cellStyle name="60% – Акцентування3" xfId="269"/>
    <cellStyle name="60% – Акцентування3 2" xfId="270"/>
    <cellStyle name="60% – Акцентування4" xfId="271"/>
    <cellStyle name="60% – Акцентування4 2" xfId="272"/>
    <cellStyle name="60% – Акцентування5" xfId="273"/>
    <cellStyle name="60% – Акцентування5 2" xfId="274"/>
    <cellStyle name="60% – Акцентування6" xfId="275"/>
    <cellStyle name="60% – Акцентування6 2" xfId="276"/>
    <cellStyle name="Accent1" xfId="277"/>
    <cellStyle name="Accent1 2" xfId="278"/>
    <cellStyle name="Accent1_П_1" xfId="279"/>
    <cellStyle name="Accent2" xfId="280"/>
    <cellStyle name="Accent2 2" xfId="281"/>
    <cellStyle name="Accent2_П_1" xfId="282"/>
    <cellStyle name="Accent3" xfId="283"/>
    <cellStyle name="Accent3 2" xfId="284"/>
    <cellStyle name="Accent3_П_1" xfId="285"/>
    <cellStyle name="Accent4" xfId="286"/>
    <cellStyle name="Accent4 2" xfId="287"/>
    <cellStyle name="Accent4_П_1" xfId="288"/>
    <cellStyle name="Accent5" xfId="289"/>
    <cellStyle name="Accent5 2" xfId="290"/>
    <cellStyle name="Accent5_П_1" xfId="291"/>
    <cellStyle name="Accent6" xfId="292"/>
    <cellStyle name="Accent6 2" xfId="293"/>
    <cellStyle name="Accent6_П_1" xfId="294"/>
    <cellStyle name="Bad" xfId="295"/>
    <cellStyle name="Bad 2" xfId="296"/>
    <cellStyle name="Bad_П_1" xfId="297"/>
    <cellStyle name="Calculation" xfId="298"/>
    <cellStyle name="Calculation 2" xfId="299"/>
    <cellStyle name="Calculation_П_1" xfId="300"/>
    <cellStyle name="Check Cell" xfId="301"/>
    <cellStyle name="Check Cell 2" xfId="302"/>
    <cellStyle name="Check Cell_П_1" xfId="303"/>
    <cellStyle name="Excel Built-in Normal" xfId="304"/>
    <cellStyle name="Explanatory Text" xfId="305"/>
    <cellStyle name="fBlock" xfId="306"/>
    <cellStyle name="fCmp" xfId="307"/>
    <cellStyle name="fEr" xfId="308"/>
    <cellStyle name="fHead" xfId="309"/>
    <cellStyle name="fHead 2" xfId="310"/>
    <cellStyle name="fName" xfId="311"/>
    <cellStyle name="Good" xfId="312"/>
    <cellStyle name="Good 2" xfId="313"/>
    <cellStyle name="Good_П_1" xfId="314"/>
    <cellStyle name="Heading 1" xfId="315"/>
    <cellStyle name="Heading 1 2" xfId="316"/>
    <cellStyle name="Heading 2" xfId="317"/>
    <cellStyle name="Heading 2 2" xfId="318"/>
    <cellStyle name="Heading 3" xfId="319"/>
    <cellStyle name="Heading 3 2" xfId="320"/>
    <cellStyle name="Heading 4" xfId="321"/>
    <cellStyle name="Heading 4 2" xfId="322"/>
    <cellStyle name="Input" xfId="323"/>
    <cellStyle name="Input 2" xfId="324"/>
    <cellStyle name="Input_П_1" xfId="325"/>
    <cellStyle name="Linked Cell" xfId="326"/>
    <cellStyle name="Linked Cell 2" xfId="327"/>
    <cellStyle name="Neutral" xfId="328"/>
    <cellStyle name="Neutral 2" xfId="329"/>
    <cellStyle name="Neutral_П_1" xfId="330"/>
    <cellStyle name="Normal 2" xfId="331"/>
    <cellStyle name="Normal_Sheet1" xfId="332"/>
    <cellStyle name="Note" xfId="333"/>
    <cellStyle name="Note 2" xfId="334"/>
    <cellStyle name="Note_П_1" xfId="335"/>
    <cellStyle name="Output" xfId="336"/>
    <cellStyle name="Output 2" xfId="337"/>
    <cellStyle name="Output_П_1" xfId="338"/>
    <cellStyle name="Title" xfId="339"/>
    <cellStyle name="Total" xfId="340"/>
    <cellStyle name="vDa" xfId="341"/>
    <cellStyle name="vDa 2" xfId="342"/>
    <cellStyle name="vHl" xfId="343"/>
    <cellStyle name="vHl 2" xfId="344"/>
    <cellStyle name="vN0" xfId="345"/>
    <cellStyle name="vN0 2" xfId="346"/>
    <cellStyle name="vN0 3" xfId="347"/>
    <cellStyle name="vSt" xfId="348"/>
    <cellStyle name="vSt 2" xfId="349"/>
    <cellStyle name="Warning Text" xfId="350"/>
    <cellStyle name="Акцент1" xfId="351"/>
    <cellStyle name="Акцент1 2" xfId="352"/>
    <cellStyle name="Акцент1 2 2" xfId="353"/>
    <cellStyle name="Акцент1 3" xfId="354"/>
    <cellStyle name="Акцент1 4" xfId="355"/>
    <cellStyle name="Акцент1 5" xfId="356"/>
    <cellStyle name="Акцент2" xfId="357"/>
    <cellStyle name="Акцент2 2" xfId="358"/>
    <cellStyle name="Акцент2 2 2" xfId="359"/>
    <cellStyle name="Акцент2 3" xfId="360"/>
    <cellStyle name="Акцент2 4" xfId="361"/>
    <cellStyle name="Акцент2 5" xfId="362"/>
    <cellStyle name="Акцент3" xfId="363"/>
    <cellStyle name="Акцент3 2" xfId="364"/>
    <cellStyle name="Акцент3 2 2" xfId="365"/>
    <cellStyle name="Акцент3 3" xfId="366"/>
    <cellStyle name="Акцент3 4" xfId="367"/>
    <cellStyle name="Акцент3 5" xfId="368"/>
    <cellStyle name="Акцент4" xfId="369"/>
    <cellStyle name="Акцент4 2" xfId="370"/>
    <cellStyle name="Акцент4 2 2" xfId="371"/>
    <cellStyle name="Акцент4 3" xfId="372"/>
    <cellStyle name="Акцент4 4" xfId="373"/>
    <cellStyle name="Акцент4 5" xfId="374"/>
    <cellStyle name="Акцент5" xfId="375"/>
    <cellStyle name="Акцент5 2" xfId="376"/>
    <cellStyle name="Акцент5 2 2" xfId="377"/>
    <cellStyle name="Акцент5 3" xfId="378"/>
    <cellStyle name="Акцент5 4" xfId="379"/>
    <cellStyle name="Акцент5 5" xfId="380"/>
    <cellStyle name="Акцент6" xfId="381"/>
    <cellStyle name="Акцент6 2" xfId="382"/>
    <cellStyle name="Акцент6 2 2" xfId="383"/>
    <cellStyle name="Акцент6 3" xfId="384"/>
    <cellStyle name="Акцент6 4" xfId="385"/>
    <cellStyle name="Акцент6 5" xfId="386"/>
    <cellStyle name="Акцентування1" xfId="387"/>
    <cellStyle name="Акцентування1 2" xfId="388"/>
    <cellStyle name="Акцентування2" xfId="389"/>
    <cellStyle name="Акцентування2 2" xfId="390"/>
    <cellStyle name="Акцентування3" xfId="391"/>
    <cellStyle name="Акцентування3 2" xfId="392"/>
    <cellStyle name="Акцентування4" xfId="393"/>
    <cellStyle name="Акцентування4 2" xfId="394"/>
    <cellStyle name="Акцентування5" xfId="395"/>
    <cellStyle name="Акцентування5 2" xfId="396"/>
    <cellStyle name="Акцентування6" xfId="397"/>
    <cellStyle name="Акцентування6 2" xfId="398"/>
    <cellStyle name="Ввід" xfId="399"/>
    <cellStyle name="Ввід 2" xfId="400"/>
    <cellStyle name="Ввод " xfId="401"/>
    <cellStyle name="Ввод  2" xfId="402"/>
    <cellStyle name="Ввод  2 2" xfId="403"/>
    <cellStyle name="Ввод  3" xfId="404"/>
    <cellStyle name="Ввод  4" xfId="405"/>
    <cellStyle name="Ввод  5" xfId="406"/>
    <cellStyle name="Вывод" xfId="407"/>
    <cellStyle name="Вывод 2" xfId="408"/>
    <cellStyle name="Вывод 2 2" xfId="409"/>
    <cellStyle name="Вывод 3" xfId="410"/>
    <cellStyle name="Вывод 4" xfId="411"/>
    <cellStyle name="Вывод 5" xfId="412"/>
    <cellStyle name="Вычисление" xfId="413"/>
    <cellStyle name="Вычисление 2" xfId="414"/>
    <cellStyle name="Вычисление 2 2" xfId="415"/>
    <cellStyle name="Вычисление 3" xfId="416"/>
    <cellStyle name="Вычисление 4" xfId="417"/>
    <cellStyle name="Вычисление 5" xfId="418"/>
    <cellStyle name="Гиперссылка 2" xfId="419"/>
    <cellStyle name="Гиперссылка 3" xfId="420"/>
    <cellStyle name="Грошовий 2" xfId="421"/>
    <cellStyle name="Currency" xfId="422"/>
    <cellStyle name="Currency [0]" xfId="423"/>
    <cellStyle name="Добре" xfId="424"/>
    <cellStyle name="Добре 2" xfId="425"/>
    <cellStyle name="Заголовок 1" xfId="426"/>
    <cellStyle name="Заголовок 1 2" xfId="427"/>
    <cellStyle name="Заголовок 1 3" xfId="428"/>
    <cellStyle name="Заголовок 1 4" xfId="429"/>
    <cellStyle name="Заголовок 1 5" xfId="430"/>
    <cellStyle name="Заголовок 2" xfId="431"/>
    <cellStyle name="Заголовок 2 2" xfId="432"/>
    <cellStyle name="Заголовок 2 3" xfId="433"/>
    <cellStyle name="Заголовок 2 4" xfId="434"/>
    <cellStyle name="Заголовок 2 5" xfId="435"/>
    <cellStyle name="Заголовок 3" xfId="436"/>
    <cellStyle name="Заголовок 3 2" xfId="437"/>
    <cellStyle name="Заголовок 3 3" xfId="438"/>
    <cellStyle name="Заголовок 3 4" xfId="439"/>
    <cellStyle name="Заголовок 3 5" xfId="440"/>
    <cellStyle name="Заголовок 4" xfId="441"/>
    <cellStyle name="Заголовок 4 2" xfId="442"/>
    <cellStyle name="Заголовок 4 3" xfId="443"/>
    <cellStyle name="Заголовок 4 4" xfId="444"/>
    <cellStyle name="Заголовок 4 5" xfId="445"/>
    <cellStyle name="Звичайний 2" xfId="446"/>
    <cellStyle name="Звичайний 2 2" xfId="447"/>
    <cellStyle name="Звичайний 2 3" xfId="448"/>
    <cellStyle name="Звичайний 2_8.Блок_3 (1 ч)" xfId="449"/>
    <cellStyle name="Звичайний 3" xfId="450"/>
    <cellStyle name="Звичайний 3 2" xfId="451"/>
    <cellStyle name="Звичайний 3 2 2" xfId="452"/>
    <cellStyle name="Звичайний 4" xfId="453"/>
    <cellStyle name="Звичайний 4 2" xfId="454"/>
    <cellStyle name="Звичайний 5" xfId="455"/>
    <cellStyle name="Звичайний 5 2" xfId="456"/>
    <cellStyle name="Звичайний 5 3" xfId="457"/>
    <cellStyle name="Звичайний 6" xfId="458"/>
    <cellStyle name="Звичайний 7" xfId="459"/>
    <cellStyle name="Зв'язана клітинка" xfId="460"/>
    <cellStyle name="Зв'язана клітинка 2" xfId="461"/>
    <cellStyle name="Итог" xfId="462"/>
    <cellStyle name="Итог 2" xfId="463"/>
    <cellStyle name="Итог 3" xfId="464"/>
    <cellStyle name="Итог 4" xfId="465"/>
    <cellStyle name="Итог 5" xfId="466"/>
    <cellStyle name="Контрольна клітинка" xfId="467"/>
    <cellStyle name="Контрольна клітинка 2" xfId="468"/>
    <cellStyle name="Контрольная ячейка" xfId="469"/>
    <cellStyle name="Контрольная ячейка 2" xfId="470"/>
    <cellStyle name="Контрольная ячейка 2 2" xfId="471"/>
    <cellStyle name="Контрольная ячейка 3" xfId="472"/>
    <cellStyle name="Контрольная ячейка 4" xfId="473"/>
    <cellStyle name="Контрольная ячейка 5" xfId="474"/>
    <cellStyle name="Назва" xfId="475"/>
    <cellStyle name="Назва 2" xfId="476"/>
    <cellStyle name="Название" xfId="477"/>
    <cellStyle name="Название 2" xfId="478"/>
    <cellStyle name="Название 3" xfId="479"/>
    <cellStyle name="Название 4" xfId="480"/>
    <cellStyle name="Название 5" xfId="481"/>
    <cellStyle name="Нейтральный" xfId="482"/>
    <cellStyle name="Нейтральный 2" xfId="483"/>
    <cellStyle name="Нейтральный 2 2" xfId="484"/>
    <cellStyle name="Нейтральный 3" xfId="485"/>
    <cellStyle name="Нейтральный 4" xfId="486"/>
    <cellStyle name="Нейтральный 5" xfId="487"/>
    <cellStyle name="Обчислення" xfId="488"/>
    <cellStyle name="Обчислення 2" xfId="489"/>
    <cellStyle name="Обчислення_П_1" xfId="490"/>
    <cellStyle name="Обычный 10" xfId="491"/>
    <cellStyle name="Обычный 11" xfId="492"/>
    <cellStyle name="Обычный 12" xfId="493"/>
    <cellStyle name="Обычный 13" xfId="494"/>
    <cellStyle name="Обычный 13 2" xfId="495"/>
    <cellStyle name="Обычный 13 3" xfId="496"/>
    <cellStyle name="Обычный 13 3 2" xfId="497"/>
    <cellStyle name="Обычный 14" xfId="498"/>
    <cellStyle name="Обычный 15" xfId="499"/>
    <cellStyle name="Обычный 2" xfId="500"/>
    <cellStyle name="Обычный 2 2" xfId="501"/>
    <cellStyle name="Обычный 2 3" xfId="502"/>
    <cellStyle name="Обычный 2 3 2" xfId="503"/>
    <cellStyle name="Обычный 2 3 3" xfId="504"/>
    <cellStyle name="Обычный 2 4" xfId="505"/>
    <cellStyle name="Обычный 3" xfId="506"/>
    <cellStyle name="Обычный 3 2" xfId="507"/>
    <cellStyle name="Обычный 3 3" xfId="508"/>
    <cellStyle name="Обычный 4" xfId="509"/>
    <cellStyle name="Обычный 4 2" xfId="510"/>
    <cellStyle name="Обычный 5" xfId="511"/>
    <cellStyle name="Обычный 5 2" xfId="512"/>
    <cellStyle name="Обычный 5 3" xfId="513"/>
    <cellStyle name="Обычный 6" xfId="514"/>
    <cellStyle name="Обычный 6 2" xfId="515"/>
    <cellStyle name="Обычный 6 3" xfId="516"/>
    <cellStyle name="Обычный 7" xfId="517"/>
    <cellStyle name="Обычный 8" xfId="518"/>
    <cellStyle name="Обычный 9" xfId="519"/>
    <cellStyle name="Обычный_09_Професійний склад" xfId="520"/>
    <cellStyle name="Обычный_Форма7Н" xfId="521"/>
    <cellStyle name="Підсумок" xfId="522"/>
    <cellStyle name="Підсумок 2" xfId="523"/>
    <cellStyle name="Підсумок_П_1" xfId="524"/>
    <cellStyle name="Плохой" xfId="525"/>
    <cellStyle name="Плохой 2" xfId="526"/>
    <cellStyle name="Плохой 2 2" xfId="527"/>
    <cellStyle name="Плохой 3" xfId="528"/>
    <cellStyle name="Плохой 4" xfId="529"/>
    <cellStyle name="Плохой 5" xfId="530"/>
    <cellStyle name="Поганий" xfId="531"/>
    <cellStyle name="Поганий 2" xfId="532"/>
    <cellStyle name="Пояснение" xfId="533"/>
    <cellStyle name="Пояснение 2" xfId="534"/>
    <cellStyle name="Пояснение 3" xfId="535"/>
    <cellStyle name="Пояснение 4" xfId="536"/>
    <cellStyle name="Пояснение 5" xfId="537"/>
    <cellStyle name="Примечание" xfId="538"/>
    <cellStyle name="Примечание 2" xfId="539"/>
    <cellStyle name="Примечание 2 2" xfId="540"/>
    <cellStyle name="Примечание 3" xfId="541"/>
    <cellStyle name="Примечание 4" xfId="542"/>
    <cellStyle name="Примечание 5" xfId="543"/>
    <cellStyle name="Примітка" xfId="544"/>
    <cellStyle name="Примітка 2" xfId="545"/>
    <cellStyle name="Примітка_П_1" xfId="546"/>
    <cellStyle name="Percent" xfId="547"/>
    <cellStyle name="Результат" xfId="548"/>
    <cellStyle name="Связанная ячейка" xfId="549"/>
    <cellStyle name="Связанная ячейка 2" xfId="550"/>
    <cellStyle name="Связанная ячейка 3" xfId="551"/>
    <cellStyle name="Связанная ячейка 4" xfId="552"/>
    <cellStyle name="Связанная ячейка 5" xfId="553"/>
    <cellStyle name="Середній" xfId="554"/>
    <cellStyle name="Середній 2" xfId="555"/>
    <cellStyle name="Стиль 1" xfId="556"/>
    <cellStyle name="Стиль 1 2" xfId="557"/>
    <cellStyle name="Текст попередження" xfId="558"/>
    <cellStyle name="Текст попередження 2" xfId="559"/>
    <cellStyle name="Текст пояснення" xfId="560"/>
    <cellStyle name="Текст пояснення 2" xfId="561"/>
    <cellStyle name="Текст предупреждения" xfId="562"/>
    <cellStyle name="Текст предупреждения 2" xfId="563"/>
    <cellStyle name="Текст предупреждения 3" xfId="564"/>
    <cellStyle name="Текст предупреждения 4" xfId="565"/>
    <cellStyle name="Текст предупреждения 5" xfId="566"/>
    <cellStyle name="Тысячи [0]_Анализ" xfId="567"/>
    <cellStyle name="Тысячи_Анализ" xfId="568"/>
    <cellStyle name="Comma" xfId="569"/>
    <cellStyle name="Comma [0]" xfId="570"/>
    <cellStyle name="ФинᎰнсовый_Лист1 (3)_1" xfId="571"/>
    <cellStyle name="Хороший" xfId="572"/>
    <cellStyle name="Хороший 2" xfId="573"/>
    <cellStyle name="Хороший 2 2" xfId="574"/>
    <cellStyle name="Хороший 3" xfId="57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27"/>
  <sheetViews>
    <sheetView tabSelected="1" view="pageBreakPreview" zoomScale="70" zoomScaleNormal="75" zoomScaleSheetLayoutView="70" zoomScalePageLayoutView="0" workbookViewId="0" topLeftCell="A1">
      <selection activeCell="J8" sqref="J8"/>
    </sheetView>
  </sheetViews>
  <sheetFormatPr defaultColWidth="8.8515625" defaultRowHeight="15"/>
  <cols>
    <col min="1" max="1" width="37.140625" style="6" customWidth="1"/>
    <col min="2" max="2" width="11.7109375" style="6" customWidth="1"/>
    <col min="3" max="3" width="11.421875" style="6" customWidth="1"/>
    <col min="4" max="4" width="13.00390625" style="6" customWidth="1"/>
    <col min="5" max="5" width="14.421875" style="6" customWidth="1"/>
    <col min="6" max="6" width="14.57421875" style="6" customWidth="1"/>
    <col min="7" max="7" width="12.421875" style="6" customWidth="1"/>
    <col min="8" max="8" width="8.8515625" style="6" customWidth="1"/>
    <col min="9" max="9" width="9.7109375" style="6" bestFit="1" customWidth="1"/>
    <col min="10" max="10" width="8.8515625" style="6" customWidth="1"/>
    <col min="11" max="11" width="43.00390625" style="6" customWidth="1"/>
    <col min="12" max="16384" width="8.8515625" style="6" customWidth="1"/>
  </cols>
  <sheetData>
    <row r="1" spans="1:7" s="2" customFormat="1" ht="20.25">
      <c r="A1" s="172" t="s">
        <v>60</v>
      </c>
      <c r="B1" s="172"/>
      <c r="C1" s="172"/>
      <c r="D1" s="172"/>
      <c r="E1" s="172"/>
      <c r="F1" s="172"/>
      <c r="G1" s="172"/>
    </row>
    <row r="2" spans="1:7" s="2" customFormat="1" ht="19.5" customHeight="1">
      <c r="A2" s="173" t="s">
        <v>8</v>
      </c>
      <c r="B2" s="173"/>
      <c r="C2" s="173"/>
      <c r="D2" s="173"/>
      <c r="E2" s="173"/>
      <c r="F2" s="173"/>
      <c r="G2" s="173"/>
    </row>
    <row r="3" spans="1:7" s="4" customFormat="1" ht="30.75" customHeight="1" thickBot="1">
      <c r="A3" s="3"/>
      <c r="B3" s="3"/>
      <c r="C3" s="3"/>
      <c r="D3" s="3"/>
      <c r="E3" s="3"/>
      <c r="F3" s="3"/>
      <c r="G3" s="3"/>
    </row>
    <row r="4" spans="1:7" s="4" customFormat="1" ht="68.25" customHeight="1">
      <c r="A4" s="148"/>
      <c r="B4" s="161" t="s">
        <v>187</v>
      </c>
      <c r="C4" s="161" t="s">
        <v>171</v>
      </c>
      <c r="D4" s="151" t="s">
        <v>31</v>
      </c>
      <c r="E4" s="150" t="s">
        <v>174</v>
      </c>
      <c r="F4" s="150" t="s">
        <v>172</v>
      </c>
      <c r="G4" s="152" t="s">
        <v>31</v>
      </c>
    </row>
    <row r="5" spans="1:7" s="12" customFormat="1" ht="34.5" customHeight="1">
      <c r="A5" s="17" t="s">
        <v>32</v>
      </c>
      <c r="B5" s="10">
        <f>SUM(B6:B24)</f>
        <v>16549</v>
      </c>
      <c r="C5" s="10">
        <f>SUM(C6:C24)</f>
        <v>17489</v>
      </c>
      <c r="D5" s="9">
        <f>ROUND(C5/B5*100,1)</f>
        <v>105.7</v>
      </c>
      <c r="E5" s="11">
        <f>SUM(E6:E24)</f>
        <v>2620</v>
      </c>
      <c r="F5" s="11">
        <f>SUM(F6:F24)</f>
        <v>3673</v>
      </c>
      <c r="G5" s="115">
        <f>ROUND(F5/E5*100,1)</f>
        <v>140.2</v>
      </c>
    </row>
    <row r="6" spans="1:11" ht="60" customHeight="1">
      <c r="A6" s="18" t="s">
        <v>10</v>
      </c>
      <c r="B6" s="13">
        <v>7598</v>
      </c>
      <c r="C6" s="27">
        <v>7366</v>
      </c>
      <c r="D6" s="9">
        <f aca="true" t="shared" si="0" ref="D6:D24">ROUND(C6/B6*100,1)</f>
        <v>96.9</v>
      </c>
      <c r="E6" s="13">
        <v>953</v>
      </c>
      <c r="F6" s="49">
        <v>1285</v>
      </c>
      <c r="G6" s="115">
        <f aca="true" t="shared" si="1" ref="G6:G24">ROUND(F6/E6*100,1)</f>
        <v>134.8</v>
      </c>
      <c r="H6" s="12"/>
      <c r="I6" s="12"/>
      <c r="K6" s="14"/>
    </row>
    <row r="7" spans="1:11" ht="44.25" customHeight="1">
      <c r="A7" s="18" t="s">
        <v>11</v>
      </c>
      <c r="B7" s="13">
        <v>101</v>
      </c>
      <c r="C7" s="27">
        <v>146</v>
      </c>
      <c r="D7" s="9">
        <f t="shared" si="0"/>
        <v>144.6</v>
      </c>
      <c r="E7" s="13">
        <v>26</v>
      </c>
      <c r="F7" s="49">
        <v>60</v>
      </c>
      <c r="G7" s="115">
        <f t="shared" si="1"/>
        <v>230.8</v>
      </c>
      <c r="H7" s="12"/>
      <c r="I7" s="12"/>
      <c r="K7" s="14"/>
    </row>
    <row r="8" spans="1:11" s="15" customFormat="1" ht="27.75" customHeight="1">
      <c r="A8" s="18" t="s">
        <v>12</v>
      </c>
      <c r="B8" s="13">
        <v>2659</v>
      </c>
      <c r="C8" s="27">
        <v>2904</v>
      </c>
      <c r="D8" s="9">
        <f t="shared" si="0"/>
        <v>109.2</v>
      </c>
      <c r="E8" s="13">
        <v>599</v>
      </c>
      <c r="F8" s="49">
        <v>765</v>
      </c>
      <c r="G8" s="115">
        <f t="shared" si="1"/>
        <v>127.7</v>
      </c>
      <c r="H8" s="12"/>
      <c r="I8" s="12"/>
      <c r="J8" s="6"/>
      <c r="K8" s="14"/>
    </row>
    <row r="9" spans="1:13" ht="43.5" customHeight="1">
      <c r="A9" s="18" t="s">
        <v>13</v>
      </c>
      <c r="B9" s="13">
        <v>237</v>
      </c>
      <c r="C9" s="27">
        <v>180</v>
      </c>
      <c r="D9" s="9">
        <f t="shared" si="0"/>
        <v>75.9</v>
      </c>
      <c r="E9" s="13">
        <v>52</v>
      </c>
      <c r="F9" s="49">
        <v>55</v>
      </c>
      <c r="G9" s="115">
        <f t="shared" si="1"/>
        <v>105.8</v>
      </c>
      <c r="H9" s="12"/>
      <c r="I9" s="12"/>
      <c r="K9" s="14"/>
      <c r="M9" s="16"/>
    </row>
    <row r="10" spans="1:11" ht="42" customHeight="1">
      <c r="A10" s="18" t="s">
        <v>14</v>
      </c>
      <c r="B10" s="13">
        <v>162</v>
      </c>
      <c r="C10" s="27">
        <v>194</v>
      </c>
      <c r="D10" s="9">
        <f t="shared" si="0"/>
        <v>119.8</v>
      </c>
      <c r="E10" s="13">
        <v>30</v>
      </c>
      <c r="F10" s="49">
        <v>59</v>
      </c>
      <c r="G10" s="115">
        <f t="shared" si="1"/>
        <v>196.7</v>
      </c>
      <c r="H10" s="12"/>
      <c r="I10" s="12"/>
      <c r="K10" s="14"/>
    </row>
    <row r="11" spans="1:11" ht="26.25" customHeight="1">
      <c r="A11" s="18" t="s">
        <v>15</v>
      </c>
      <c r="B11" s="13">
        <v>772</v>
      </c>
      <c r="C11" s="27">
        <v>736</v>
      </c>
      <c r="D11" s="9">
        <f t="shared" si="0"/>
        <v>95.3</v>
      </c>
      <c r="E11" s="13">
        <v>161</v>
      </c>
      <c r="F11" s="49">
        <v>146</v>
      </c>
      <c r="G11" s="115">
        <f t="shared" si="1"/>
        <v>90.7</v>
      </c>
      <c r="H11" s="12"/>
      <c r="I11" s="12"/>
      <c r="K11" s="14"/>
    </row>
    <row r="12" spans="1:11" ht="57" customHeight="1">
      <c r="A12" s="18" t="s">
        <v>16</v>
      </c>
      <c r="B12" s="13">
        <v>1952</v>
      </c>
      <c r="C12" s="27">
        <v>1798</v>
      </c>
      <c r="D12" s="9">
        <f t="shared" si="0"/>
        <v>92.1</v>
      </c>
      <c r="E12" s="13">
        <v>266</v>
      </c>
      <c r="F12" s="49">
        <v>380</v>
      </c>
      <c r="G12" s="115">
        <f t="shared" si="1"/>
        <v>142.9</v>
      </c>
      <c r="H12" s="12"/>
      <c r="I12" s="12"/>
      <c r="K12" s="14"/>
    </row>
    <row r="13" spans="1:11" ht="42" customHeight="1">
      <c r="A13" s="18" t="s">
        <v>17</v>
      </c>
      <c r="B13" s="13">
        <v>523</v>
      </c>
      <c r="C13" s="27">
        <v>880</v>
      </c>
      <c r="D13" s="9">
        <f t="shared" si="0"/>
        <v>168.3</v>
      </c>
      <c r="E13" s="13">
        <v>118</v>
      </c>
      <c r="F13" s="49">
        <v>311</v>
      </c>
      <c r="G13" s="115">
        <f t="shared" si="1"/>
        <v>263.6</v>
      </c>
      <c r="H13" s="12"/>
      <c r="I13" s="12"/>
      <c r="K13" s="14"/>
    </row>
    <row r="14" spans="1:11" ht="41.25" customHeight="1">
      <c r="A14" s="18" t="s">
        <v>18</v>
      </c>
      <c r="B14" s="13">
        <v>325</v>
      </c>
      <c r="C14" s="27">
        <v>308</v>
      </c>
      <c r="D14" s="9">
        <f t="shared" si="0"/>
        <v>94.8</v>
      </c>
      <c r="E14" s="13">
        <v>42</v>
      </c>
      <c r="F14" s="49">
        <v>52</v>
      </c>
      <c r="G14" s="115">
        <f t="shared" si="1"/>
        <v>123.8</v>
      </c>
      <c r="H14" s="12"/>
      <c r="I14" s="12"/>
      <c r="K14" s="14"/>
    </row>
    <row r="15" spans="1:11" ht="24" customHeight="1">
      <c r="A15" s="18" t="s">
        <v>19</v>
      </c>
      <c r="B15" s="13">
        <v>68</v>
      </c>
      <c r="C15" s="27">
        <v>106</v>
      </c>
      <c r="D15" s="9">
        <f t="shared" si="0"/>
        <v>155.9</v>
      </c>
      <c r="E15" s="13">
        <v>6</v>
      </c>
      <c r="F15" s="49">
        <v>15</v>
      </c>
      <c r="G15" s="115">
        <f t="shared" si="1"/>
        <v>250</v>
      </c>
      <c r="H15" s="12"/>
      <c r="I15" s="12"/>
      <c r="K15" s="14"/>
    </row>
    <row r="16" spans="1:11" ht="24" customHeight="1">
      <c r="A16" s="18" t="s">
        <v>20</v>
      </c>
      <c r="B16" s="13">
        <v>67</v>
      </c>
      <c r="C16" s="27">
        <v>75</v>
      </c>
      <c r="D16" s="9">
        <f t="shared" si="0"/>
        <v>111.9</v>
      </c>
      <c r="E16" s="13">
        <v>18</v>
      </c>
      <c r="F16" s="49">
        <v>9</v>
      </c>
      <c r="G16" s="115">
        <f t="shared" si="1"/>
        <v>50</v>
      </c>
      <c r="H16" s="12"/>
      <c r="I16" s="12"/>
      <c r="K16" s="14"/>
    </row>
    <row r="17" spans="1:11" ht="24" customHeight="1">
      <c r="A17" s="18" t="s">
        <v>21</v>
      </c>
      <c r="B17" s="13">
        <v>119</v>
      </c>
      <c r="C17" s="27">
        <v>107</v>
      </c>
      <c r="D17" s="9">
        <f t="shared" si="0"/>
        <v>89.9</v>
      </c>
      <c r="E17" s="13">
        <v>10</v>
      </c>
      <c r="F17" s="49">
        <v>15</v>
      </c>
      <c r="G17" s="115">
        <f t="shared" si="1"/>
        <v>150</v>
      </c>
      <c r="H17" s="12"/>
      <c r="I17" s="12"/>
      <c r="K17" s="14"/>
    </row>
    <row r="18" spans="1:11" ht="41.25" customHeight="1">
      <c r="A18" s="18" t="s">
        <v>22</v>
      </c>
      <c r="B18" s="13">
        <v>133</v>
      </c>
      <c r="C18" s="27">
        <v>528</v>
      </c>
      <c r="D18" s="9">
        <f t="shared" si="0"/>
        <v>397</v>
      </c>
      <c r="E18" s="13">
        <v>22</v>
      </c>
      <c r="F18" s="49">
        <v>49</v>
      </c>
      <c r="G18" s="115">
        <f t="shared" si="1"/>
        <v>222.7</v>
      </c>
      <c r="H18" s="12"/>
      <c r="I18" s="12"/>
      <c r="K18" s="14"/>
    </row>
    <row r="19" spans="1:11" ht="41.25" customHeight="1">
      <c r="A19" s="18" t="s">
        <v>23</v>
      </c>
      <c r="B19" s="13">
        <v>237</v>
      </c>
      <c r="C19" s="27">
        <v>189</v>
      </c>
      <c r="D19" s="9">
        <f t="shared" si="0"/>
        <v>79.7</v>
      </c>
      <c r="E19" s="13">
        <v>27</v>
      </c>
      <c r="F19" s="49">
        <v>35</v>
      </c>
      <c r="G19" s="115">
        <f t="shared" si="1"/>
        <v>129.6</v>
      </c>
      <c r="H19" s="12"/>
      <c r="I19" s="12"/>
      <c r="K19" s="14"/>
    </row>
    <row r="20" spans="1:11" ht="42.75" customHeight="1">
      <c r="A20" s="18" t="s">
        <v>24</v>
      </c>
      <c r="B20" s="13">
        <v>475</v>
      </c>
      <c r="C20" s="27">
        <v>592</v>
      </c>
      <c r="D20" s="9">
        <f t="shared" si="0"/>
        <v>124.6</v>
      </c>
      <c r="E20" s="13">
        <v>121</v>
      </c>
      <c r="F20" s="49">
        <v>183</v>
      </c>
      <c r="G20" s="115">
        <f t="shared" si="1"/>
        <v>151.2</v>
      </c>
      <c r="H20" s="12"/>
      <c r="I20" s="12"/>
      <c r="K20" s="14"/>
    </row>
    <row r="21" spans="1:11" ht="24" customHeight="1">
      <c r="A21" s="18" t="s">
        <v>25</v>
      </c>
      <c r="B21" s="13">
        <v>358</v>
      </c>
      <c r="C21" s="27">
        <v>511</v>
      </c>
      <c r="D21" s="9">
        <f t="shared" si="0"/>
        <v>142.7</v>
      </c>
      <c r="E21" s="13">
        <v>36</v>
      </c>
      <c r="F21" s="49">
        <v>53</v>
      </c>
      <c r="G21" s="115">
        <f t="shared" si="1"/>
        <v>147.2</v>
      </c>
      <c r="H21" s="12"/>
      <c r="I21" s="12"/>
      <c r="K21" s="14"/>
    </row>
    <row r="22" spans="1:11" ht="42.75" customHeight="1">
      <c r="A22" s="18" t="s">
        <v>26</v>
      </c>
      <c r="B22" s="13">
        <v>599</v>
      </c>
      <c r="C22" s="27">
        <v>683</v>
      </c>
      <c r="D22" s="9">
        <f t="shared" si="0"/>
        <v>114</v>
      </c>
      <c r="E22" s="13">
        <v>106</v>
      </c>
      <c r="F22" s="49">
        <v>158</v>
      </c>
      <c r="G22" s="115">
        <f t="shared" si="1"/>
        <v>149.1</v>
      </c>
      <c r="H22" s="12"/>
      <c r="I22" s="12"/>
      <c r="K22" s="14"/>
    </row>
    <row r="23" spans="1:11" ht="36.75" customHeight="1">
      <c r="A23" s="18" t="s">
        <v>27</v>
      </c>
      <c r="B23" s="13">
        <v>33</v>
      </c>
      <c r="C23" s="27">
        <v>57</v>
      </c>
      <c r="D23" s="9">
        <f t="shared" si="0"/>
        <v>172.7</v>
      </c>
      <c r="E23" s="13">
        <v>2</v>
      </c>
      <c r="F23" s="49">
        <v>17</v>
      </c>
      <c r="G23" s="115">
        <f t="shared" si="1"/>
        <v>850</v>
      </c>
      <c r="H23" s="12"/>
      <c r="I23" s="12"/>
      <c r="K23" s="14"/>
    </row>
    <row r="24" spans="1:11" ht="27.75" customHeight="1" thickBot="1">
      <c r="A24" s="19" t="s">
        <v>28</v>
      </c>
      <c r="B24" s="116">
        <v>131</v>
      </c>
      <c r="C24" s="111">
        <v>129</v>
      </c>
      <c r="D24" s="112">
        <f t="shared" si="0"/>
        <v>98.5</v>
      </c>
      <c r="E24" s="116">
        <v>25</v>
      </c>
      <c r="F24" s="117">
        <v>26</v>
      </c>
      <c r="G24" s="118">
        <f t="shared" si="1"/>
        <v>104</v>
      </c>
      <c r="H24" s="12"/>
      <c r="I24" s="12"/>
      <c r="K24" s="14"/>
    </row>
    <row r="25" spans="1:11" ht="15.75">
      <c r="A25" s="7"/>
      <c r="B25" s="7"/>
      <c r="C25" s="7"/>
      <c r="D25" s="7"/>
      <c r="E25" s="7"/>
      <c r="F25" s="7"/>
      <c r="G25" s="7"/>
      <c r="K25" s="14"/>
    </row>
    <row r="26" spans="1:11" ht="15.75">
      <c r="A26" s="7"/>
      <c r="B26" s="7"/>
      <c r="C26" s="7"/>
      <c r="D26" s="7"/>
      <c r="E26" s="7"/>
      <c r="F26" s="7"/>
      <c r="G26" s="7"/>
      <c r="K26" s="14"/>
    </row>
    <row r="27" spans="1:7" ht="12.75">
      <c r="A27" s="7"/>
      <c r="B27" s="7"/>
      <c r="C27" s="7"/>
      <c r="D27" s="7"/>
      <c r="E27" s="7"/>
      <c r="F27" s="7"/>
      <c r="G27" s="7"/>
    </row>
  </sheetData>
  <sheetProtection/>
  <mergeCells count="2">
    <mergeCell ref="A1:G1"/>
    <mergeCell ref="A2:G2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</sheetPr>
  <dimension ref="A1:Q20"/>
  <sheetViews>
    <sheetView view="pageBreakPreview" zoomScale="70" zoomScaleNormal="75" zoomScaleSheetLayoutView="70" zoomScalePageLayoutView="0" workbookViewId="0" topLeftCell="A1">
      <selection activeCell="B10" sqref="B10"/>
    </sheetView>
  </sheetViews>
  <sheetFormatPr defaultColWidth="8.8515625" defaultRowHeight="15"/>
  <cols>
    <col min="1" max="1" width="52.8515625" style="6" customWidth="1"/>
    <col min="2" max="2" width="24.00390625" style="6" customWidth="1"/>
    <col min="3" max="3" width="23.421875" style="6" customWidth="1"/>
    <col min="4" max="4" width="21.57421875" style="6" customWidth="1"/>
    <col min="5" max="5" width="8.8515625" style="6" customWidth="1"/>
    <col min="6" max="6" width="10.8515625" style="6" bestFit="1" customWidth="1"/>
    <col min="7" max="16384" width="8.8515625" style="6" customWidth="1"/>
  </cols>
  <sheetData>
    <row r="1" spans="1:4" s="2" customFormat="1" ht="49.5" customHeight="1">
      <c r="A1" s="194" t="s">
        <v>179</v>
      </c>
      <c r="B1" s="194"/>
      <c r="C1" s="194"/>
      <c r="D1" s="194"/>
    </row>
    <row r="2" spans="1:4" s="2" customFormat="1" ht="12.75" customHeight="1" thickBot="1">
      <c r="A2" s="106"/>
      <c r="B2" s="106"/>
      <c r="C2" s="106"/>
      <c r="D2" s="106"/>
    </row>
    <row r="3" spans="1:4" s="4" customFormat="1" ht="25.5" customHeight="1">
      <c r="A3" s="195"/>
      <c r="B3" s="199" t="s">
        <v>39</v>
      </c>
      <c r="C3" s="199" t="s">
        <v>40</v>
      </c>
      <c r="D3" s="203" t="s">
        <v>57</v>
      </c>
    </row>
    <row r="4" spans="1:4" s="4" customFormat="1" ht="82.5" customHeight="1">
      <c r="A4" s="196"/>
      <c r="B4" s="200"/>
      <c r="C4" s="200"/>
      <c r="D4" s="204"/>
    </row>
    <row r="5" spans="1:6" s="5" customFormat="1" ht="34.5" customHeight="1">
      <c r="A5" s="20" t="s">
        <v>32</v>
      </c>
      <c r="B5" s="21">
        <f>SUM(B6:B14)</f>
        <v>3673</v>
      </c>
      <c r="C5" s="21">
        <f>SUM(C6:C14)</f>
        <v>19769</v>
      </c>
      <c r="D5" s="131">
        <f>ROUND(C5/B5,0)</f>
        <v>5</v>
      </c>
      <c r="F5" s="22"/>
    </row>
    <row r="6" spans="1:10" ht="51" customHeight="1">
      <c r="A6" s="121" t="s">
        <v>34</v>
      </c>
      <c r="B6" s="23">
        <v>144</v>
      </c>
      <c r="C6" s="23">
        <v>2215</v>
      </c>
      <c r="D6" s="131">
        <f aca="true" t="shared" si="0" ref="D6:D14">ROUND(C6/B6,0)</f>
        <v>15</v>
      </c>
      <c r="E6" s="5"/>
      <c r="F6" s="22"/>
      <c r="G6" s="25"/>
      <c r="J6" s="25"/>
    </row>
    <row r="7" spans="1:10" ht="35.25" customHeight="1">
      <c r="A7" s="121" t="s">
        <v>3</v>
      </c>
      <c r="B7" s="23">
        <v>286</v>
      </c>
      <c r="C7" s="23">
        <v>1256</v>
      </c>
      <c r="D7" s="131">
        <f t="shared" si="0"/>
        <v>4</v>
      </c>
      <c r="E7" s="5"/>
      <c r="F7" s="22"/>
      <c r="G7" s="25"/>
      <c r="J7" s="25"/>
    </row>
    <row r="8" spans="1:10" s="15" customFormat="1" ht="25.5" customHeight="1">
      <c r="A8" s="121" t="s">
        <v>2</v>
      </c>
      <c r="B8" s="23">
        <v>224</v>
      </c>
      <c r="C8" s="23">
        <v>1462</v>
      </c>
      <c r="D8" s="131">
        <f t="shared" si="0"/>
        <v>7</v>
      </c>
      <c r="E8" s="5"/>
      <c r="F8" s="22"/>
      <c r="G8" s="25"/>
      <c r="H8" s="6"/>
      <c r="J8" s="25"/>
    </row>
    <row r="9" spans="1:10" ht="36.75" customHeight="1">
      <c r="A9" s="121" t="s">
        <v>1</v>
      </c>
      <c r="B9" s="23">
        <v>125</v>
      </c>
      <c r="C9" s="23">
        <v>976</v>
      </c>
      <c r="D9" s="131">
        <f t="shared" si="0"/>
        <v>8</v>
      </c>
      <c r="E9" s="5"/>
      <c r="F9" s="22"/>
      <c r="G9" s="25"/>
      <c r="J9" s="25"/>
    </row>
    <row r="10" spans="1:10" ht="28.5" customHeight="1">
      <c r="A10" s="121" t="s">
        <v>5</v>
      </c>
      <c r="B10" s="23">
        <v>355</v>
      </c>
      <c r="C10" s="23">
        <v>2284</v>
      </c>
      <c r="D10" s="131">
        <f t="shared" si="0"/>
        <v>6</v>
      </c>
      <c r="E10" s="5"/>
      <c r="F10" s="22"/>
      <c r="G10" s="25"/>
      <c r="J10" s="25"/>
    </row>
    <row r="11" spans="1:10" ht="59.25" customHeight="1">
      <c r="A11" s="121" t="s">
        <v>30</v>
      </c>
      <c r="B11" s="23">
        <v>205</v>
      </c>
      <c r="C11" s="23">
        <v>2127</v>
      </c>
      <c r="D11" s="131">
        <f t="shared" si="0"/>
        <v>10</v>
      </c>
      <c r="E11" s="5"/>
      <c r="F11" s="22"/>
      <c r="G11" s="25"/>
      <c r="J11" s="25"/>
    </row>
    <row r="12" spans="1:17" ht="33.75" customHeight="1">
      <c r="A12" s="121" t="s">
        <v>6</v>
      </c>
      <c r="B12" s="23">
        <v>720</v>
      </c>
      <c r="C12" s="23">
        <v>1556</v>
      </c>
      <c r="D12" s="131">
        <f t="shared" si="0"/>
        <v>2</v>
      </c>
      <c r="E12" s="5"/>
      <c r="F12" s="22"/>
      <c r="G12" s="25"/>
      <c r="J12" s="25"/>
      <c r="Q12" s="8"/>
    </row>
    <row r="13" spans="1:17" ht="75" customHeight="1">
      <c r="A13" s="121" t="s">
        <v>7</v>
      </c>
      <c r="B13" s="23">
        <v>1111</v>
      </c>
      <c r="C13" s="23">
        <v>4436</v>
      </c>
      <c r="D13" s="131">
        <f t="shared" si="0"/>
        <v>4</v>
      </c>
      <c r="E13" s="5"/>
      <c r="F13" s="22"/>
      <c r="G13" s="25"/>
      <c r="J13" s="25"/>
      <c r="Q13" s="8"/>
    </row>
    <row r="14" spans="1:17" ht="40.5" customHeight="1" thickBot="1">
      <c r="A14" s="122" t="s">
        <v>35</v>
      </c>
      <c r="B14" s="123">
        <v>503</v>
      </c>
      <c r="C14" s="123">
        <v>3457</v>
      </c>
      <c r="D14" s="132">
        <f t="shared" si="0"/>
        <v>7</v>
      </c>
      <c r="E14" s="5"/>
      <c r="F14" s="22"/>
      <c r="G14" s="25"/>
      <c r="J14" s="25"/>
      <c r="Q14" s="8"/>
    </row>
    <row r="15" spans="1:17" ht="12.75">
      <c r="A15" s="7"/>
      <c r="B15" s="7"/>
      <c r="C15" s="7"/>
      <c r="Q15" s="8"/>
    </row>
    <row r="16" spans="1:17" ht="12.75">
      <c r="A16" s="7"/>
      <c r="B16" s="7"/>
      <c r="C16" s="7"/>
      <c r="Q16" s="8"/>
    </row>
    <row r="17" ht="12.75">
      <c r="Q17" s="8"/>
    </row>
    <row r="18" ht="12.75">
      <c r="Q18" s="8"/>
    </row>
    <row r="19" ht="12.75">
      <c r="Q19" s="8"/>
    </row>
    <row r="20" ht="12.75">
      <c r="Q20" s="8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T20"/>
  <sheetViews>
    <sheetView view="pageBreakPreview" zoomScale="70" zoomScaleNormal="75" zoomScaleSheetLayoutView="70" zoomScalePageLayoutView="0" workbookViewId="0" topLeftCell="A1">
      <selection activeCell="E11" sqref="E11"/>
    </sheetView>
  </sheetViews>
  <sheetFormatPr defaultColWidth="8.8515625" defaultRowHeight="15"/>
  <cols>
    <col min="1" max="1" width="52.8515625" style="6" customWidth="1"/>
    <col min="2" max="2" width="12.8515625" style="6" customWidth="1"/>
    <col min="3" max="3" width="12.57421875" style="6" customWidth="1"/>
    <col min="4" max="4" width="14.00390625" style="6" customWidth="1"/>
    <col min="5" max="5" width="16.140625" style="6" customWidth="1"/>
    <col min="6" max="6" width="16.28125" style="6" customWidth="1"/>
    <col min="7" max="7" width="14.57421875" style="6" customWidth="1"/>
    <col min="8" max="8" width="8.8515625" style="6" customWidth="1"/>
    <col min="9" max="9" width="10.8515625" style="6" bestFit="1" customWidth="1"/>
    <col min="10" max="16384" width="8.8515625" style="6" customWidth="1"/>
  </cols>
  <sheetData>
    <row r="1" spans="1:7" s="2" customFormat="1" ht="25.5" customHeight="1">
      <c r="A1" s="174" t="s">
        <v>60</v>
      </c>
      <c r="B1" s="174"/>
      <c r="C1" s="174"/>
      <c r="D1" s="174"/>
      <c r="E1" s="174"/>
      <c r="F1" s="174"/>
      <c r="G1" s="174"/>
    </row>
    <row r="2" spans="1:7" s="2" customFormat="1" ht="19.5" customHeight="1">
      <c r="A2" s="175" t="s">
        <v>33</v>
      </c>
      <c r="B2" s="175"/>
      <c r="C2" s="175"/>
      <c r="D2" s="175"/>
      <c r="E2" s="175"/>
      <c r="F2" s="175"/>
      <c r="G2" s="175"/>
    </row>
    <row r="3" spans="1:6" s="4" customFormat="1" ht="20.25" customHeight="1">
      <c r="A3" s="3"/>
      <c r="B3" s="3"/>
      <c r="C3" s="3"/>
      <c r="D3" s="3"/>
      <c r="E3" s="3"/>
      <c r="F3" s="3"/>
    </row>
    <row r="4" spans="1:7" s="4" customFormat="1" ht="60.75" customHeight="1">
      <c r="A4" s="149"/>
      <c r="B4" s="162" t="s">
        <v>173</v>
      </c>
      <c r="C4" s="162" t="s">
        <v>171</v>
      </c>
      <c r="D4" s="51" t="s">
        <v>31</v>
      </c>
      <c r="E4" s="153" t="s">
        <v>174</v>
      </c>
      <c r="F4" s="153" t="s">
        <v>172</v>
      </c>
      <c r="G4" s="119" t="s">
        <v>31</v>
      </c>
    </row>
    <row r="5" spans="1:9" s="5" customFormat="1" ht="34.5" customHeight="1">
      <c r="A5" s="20" t="s">
        <v>32</v>
      </c>
      <c r="B5" s="21">
        <f>SUM(B6:B14)</f>
        <v>16549</v>
      </c>
      <c r="C5" s="21">
        <f>SUM(C6:C14)</f>
        <v>17489</v>
      </c>
      <c r="D5" s="50">
        <f>ROUND(C5/B5*100,1)</f>
        <v>105.7</v>
      </c>
      <c r="E5" s="21">
        <f>SUM(E6:E14)</f>
        <v>2620</v>
      </c>
      <c r="F5" s="21">
        <f>SUM(F6:F14)</f>
        <v>3673</v>
      </c>
      <c r="G5" s="120">
        <f>ROUND(F5/E5*100,1)</f>
        <v>140.2</v>
      </c>
      <c r="I5" s="163"/>
    </row>
    <row r="6" spans="1:13" ht="57.75" customHeight="1">
      <c r="A6" s="121" t="s">
        <v>34</v>
      </c>
      <c r="B6" s="23">
        <v>794</v>
      </c>
      <c r="C6" s="24">
        <v>753</v>
      </c>
      <c r="D6" s="50">
        <f aca="true" t="shared" si="0" ref="D6:D14">ROUND(C6/B6*100,1)</f>
        <v>94.8</v>
      </c>
      <c r="E6" s="24">
        <v>121</v>
      </c>
      <c r="F6" s="24">
        <v>144</v>
      </c>
      <c r="G6" s="120">
        <f aca="true" t="shared" si="1" ref="G6:G14">ROUND(F6/E6*100,1)</f>
        <v>119</v>
      </c>
      <c r="I6" s="163"/>
      <c r="J6" s="25"/>
      <c r="M6" s="25"/>
    </row>
    <row r="7" spans="1:13" ht="35.25" customHeight="1">
      <c r="A7" s="121" t="s">
        <v>3</v>
      </c>
      <c r="B7" s="23">
        <v>898</v>
      </c>
      <c r="C7" s="24">
        <v>1048</v>
      </c>
      <c r="D7" s="50">
        <f t="shared" si="0"/>
        <v>116.7</v>
      </c>
      <c r="E7" s="23">
        <v>194</v>
      </c>
      <c r="F7" s="24">
        <v>286</v>
      </c>
      <c r="G7" s="120">
        <f t="shared" si="1"/>
        <v>147.4</v>
      </c>
      <c r="I7" s="163"/>
      <c r="J7" s="25"/>
      <c r="M7" s="25"/>
    </row>
    <row r="8" spans="1:13" s="15" customFormat="1" ht="25.5" customHeight="1">
      <c r="A8" s="121" t="s">
        <v>2</v>
      </c>
      <c r="B8" s="23">
        <v>963</v>
      </c>
      <c r="C8" s="24">
        <v>1257</v>
      </c>
      <c r="D8" s="50">
        <f t="shared" si="0"/>
        <v>130.5</v>
      </c>
      <c r="E8" s="23">
        <v>144</v>
      </c>
      <c r="F8" s="24">
        <v>224</v>
      </c>
      <c r="G8" s="120">
        <f t="shared" si="1"/>
        <v>155.6</v>
      </c>
      <c r="H8" s="6"/>
      <c r="I8" s="163"/>
      <c r="J8" s="25"/>
      <c r="K8" s="6"/>
      <c r="M8" s="25"/>
    </row>
    <row r="9" spans="1:13" ht="36.75" customHeight="1">
      <c r="A9" s="121" t="s">
        <v>1</v>
      </c>
      <c r="B9" s="23">
        <v>558</v>
      </c>
      <c r="C9" s="24">
        <v>563</v>
      </c>
      <c r="D9" s="50">
        <f t="shared" si="0"/>
        <v>100.9</v>
      </c>
      <c r="E9" s="23">
        <v>76</v>
      </c>
      <c r="F9" s="24">
        <v>125</v>
      </c>
      <c r="G9" s="120">
        <f t="shared" si="1"/>
        <v>164.5</v>
      </c>
      <c r="I9" s="163"/>
      <c r="J9" s="25"/>
      <c r="M9" s="25"/>
    </row>
    <row r="10" spans="1:13" ht="35.25" customHeight="1">
      <c r="A10" s="121" t="s">
        <v>5</v>
      </c>
      <c r="B10" s="23">
        <v>1891</v>
      </c>
      <c r="C10" s="24">
        <v>1765</v>
      </c>
      <c r="D10" s="50">
        <f t="shared" si="0"/>
        <v>93.3</v>
      </c>
      <c r="E10" s="23">
        <v>254</v>
      </c>
      <c r="F10" s="24">
        <v>355</v>
      </c>
      <c r="G10" s="120">
        <f t="shared" si="1"/>
        <v>139.8</v>
      </c>
      <c r="I10" s="163"/>
      <c r="J10" s="25"/>
      <c r="M10" s="25"/>
    </row>
    <row r="11" spans="1:13" ht="59.25" customHeight="1">
      <c r="A11" s="121" t="s">
        <v>30</v>
      </c>
      <c r="B11" s="23">
        <v>910</v>
      </c>
      <c r="C11" s="24">
        <v>955</v>
      </c>
      <c r="D11" s="50">
        <f t="shared" si="0"/>
        <v>104.9</v>
      </c>
      <c r="E11" s="23">
        <v>162</v>
      </c>
      <c r="F11" s="24">
        <v>205</v>
      </c>
      <c r="G11" s="120">
        <f t="shared" si="1"/>
        <v>126.5</v>
      </c>
      <c r="I11" s="163"/>
      <c r="J11" s="25"/>
      <c r="M11" s="25"/>
    </row>
    <row r="12" spans="1:20" ht="38.25" customHeight="1">
      <c r="A12" s="121" t="s">
        <v>6</v>
      </c>
      <c r="B12" s="23">
        <v>2449</v>
      </c>
      <c r="C12" s="24">
        <v>2935</v>
      </c>
      <c r="D12" s="50">
        <f t="shared" si="0"/>
        <v>119.8</v>
      </c>
      <c r="E12" s="23">
        <v>512</v>
      </c>
      <c r="F12" s="24">
        <v>720</v>
      </c>
      <c r="G12" s="120">
        <f t="shared" si="1"/>
        <v>140.6</v>
      </c>
      <c r="I12" s="163"/>
      <c r="J12" s="25"/>
      <c r="M12" s="25"/>
      <c r="T12" s="8"/>
    </row>
    <row r="13" spans="1:20" ht="75" customHeight="1">
      <c r="A13" s="121" t="s">
        <v>7</v>
      </c>
      <c r="B13" s="23">
        <v>5639</v>
      </c>
      <c r="C13" s="24">
        <v>5651</v>
      </c>
      <c r="D13" s="50">
        <f t="shared" si="0"/>
        <v>100.2</v>
      </c>
      <c r="E13" s="23">
        <v>743</v>
      </c>
      <c r="F13" s="24">
        <v>1111</v>
      </c>
      <c r="G13" s="120">
        <f t="shared" si="1"/>
        <v>149.5</v>
      </c>
      <c r="I13" s="163"/>
      <c r="J13" s="25"/>
      <c r="M13" s="25"/>
      <c r="T13" s="8"/>
    </row>
    <row r="14" spans="1:20" ht="43.5" customHeight="1" thickBot="1">
      <c r="A14" s="122" t="s">
        <v>35</v>
      </c>
      <c r="B14" s="123">
        <v>2447</v>
      </c>
      <c r="C14" s="124">
        <v>2562</v>
      </c>
      <c r="D14" s="125">
        <f t="shared" si="0"/>
        <v>104.7</v>
      </c>
      <c r="E14" s="123">
        <v>414</v>
      </c>
      <c r="F14" s="124">
        <v>503</v>
      </c>
      <c r="G14" s="126">
        <f t="shared" si="1"/>
        <v>121.5</v>
      </c>
      <c r="I14" s="163"/>
      <c r="J14" s="25"/>
      <c r="M14" s="25"/>
      <c r="T14" s="8"/>
    </row>
    <row r="15" spans="1:20" ht="12.75">
      <c r="A15" s="7"/>
      <c r="B15" s="7"/>
      <c r="C15" s="7"/>
      <c r="D15" s="7"/>
      <c r="E15" s="7"/>
      <c r="F15" s="7"/>
      <c r="T15" s="8"/>
    </row>
    <row r="16" spans="1:20" ht="12.75">
      <c r="A16" s="7"/>
      <c r="B16" s="7"/>
      <c r="C16" s="7"/>
      <c r="D16" s="7"/>
      <c r="E16" s="7"/>
      <c r="F16" s="7"/>
      <c r="T16" s="8"/>
    </row>
    <row r="17" ht="12.75">
      <c r="T17" s="8"/>
    </row>
    <row r="18" ht="12.75">
      <c r="T18" s="8"/>
    </row>
    <row r="19" ht="12.75">
      <c r="T19" s="8"/>
    </row>
    <row r="20" ht="12.75">
      <c r="T20" s="8"/>
    </row>
  </sheetData>
  <sheetProtection/>
  <mergeCells count="2">
    <mergeCell ref="A1:G1"/>
    <mergeCell ref="A2:G2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57"/>
  <sheetViews>
    <sheetView view="pageBreakPreview" zoomScaleSheetLayoutView="100" zoomScalePageLayoutView="0" workbookViewId="0" topLeftCell="A1">
      <selection activeCell="I9" sqref="I9"/>
    </sheetView>
  </sheetViews>
  <sheetFormatPr defaultColWidth="9.140625" defaultRowHeight="15"/>
  <cols>
    <col min="1" max="1" width="3.140625" style="73" customWidth="1"/>
    <col min="2" max="2" width="25.421875" style="81" customWidth="1"/>
    <col min="3" max="3" width="10.00390625" style="69" customWidth="1"/>
    <col min="4" max="4" width="13.00390625" style="69" customWidth="1"/>
    <col min="5" max="6" width="12.421875" style="69" customWidth="1"/>
    <col min="7" max="7" width="14.7109375" style="69" customWidth="1"/>
    <col min="8" max="16384" width="9.140625" style="69" customWidth="1"/>
  </cols>
  <sheetData>
    <row r="1" spans="1:7" s="74" customFormat="1" ht="35.25" customHeight="1">
      <c r="A1" s="73"/>
      <c r="B1" s="176" t="s">
        <v>186</v>
      </c>
      <c r="C1" s="176"/>
      <c r="D1" s="176"/>
      <c r="E1" s="176"/>
      <c r="F1" s="176"/>
      <c r="G1" s="176"/>
    </row>
    <row r="2" spans="1:7" s="74" customFormat="1" ht="20.25">
      <c r="A2" s="73"/>
      <c r="B2" s="72"/>
      <c r="C2" s="176" t="s">
        <v>42</v>
      </c>
      <c r="D2" s="176"/>
      <c r="E2" s="176"/>
      <c r="F2" s="72"/>
      <c r="G2" s="72"/>
    </row>
    <row r="3" ht="10.5" customHeight="1" thickBot="1"/>
    <row r="4" spans="1:7" s="73" customFormat="1" ht="18.75" customHeight="1">
      <c r="A4" s="177"/>
      <c r="B4" s="179" t="s">
        <v>43</v>
      </c>
      <c r="C4" s="181" t="s">
        <v>44</v>
      </c>
      <c r="D4" s="181" t="s">
        <v>45</v>
      </c>
      <c r="E4" s="181" t="s">
        <v>46</v>
      </c>
      <c r="F4" s="183" t="s">
        <v>185</v>
      </c>
      <c r="G4" s="184"/>
    </row>
    <row r="5" spans="1:7" s="73" customFormat="1" ht="18.75" customHeight="1">
      <c r="A5" s="178"/>
      <c r="B5" s="180"/>
      <c r="C5" s="182"/>
      <c r="D5" s="182"/>
      <c r="E5" s="182"/>
      <c r="F5" s="182" t="s">
        <v>44</v>
      </c>
      <c r="G5" s="185" t="s">
        <v>45</v>
      </c>
    </row>
    <row r="6" spans="1:7" s="73" customFormat="1" ht="58.5" customHeight="1">
      <c r="A6" s="178"/>
      <c r="B6" s="180"/>
      <c r="C6" s="182"/>
      <c r="D6" s="182"/>
      <c r="E6" s="182"/>
      <c r="F6" s="182"/>
      <c r="G6" s="185"/>
    </row>
    <row r="7" spans="1:7" ht="13.5" customHeight="1">
      <c r="A7" s="139" t="s">
        <v>47</v>
      </c>
      <c r="B7" s="75" t="s">
        <v>0</v>
      </c>
      <c r="C7" s="71">
        <v>1</v>
      </c>
      <c r="D7" s="71">
        <v>3</v>
      </c>
      <c r="E7" s="71">
        <v>3</v>
      </c>
      <c r="F7" s="71">
        <v>4</v>
      </c>
      <c r="G7" s="158">
        <v>5</v>
      </c>
    </row>
    <row r="8" spans="1:7" ht="63" customHeight="1">
      <c r="A8" s="159">
        <v>1</v>
      </c>
      <c r="B8" s="77" t="s">
        <v>146</v>
      </c>
      <c r="C8" s="78">
        <v>1769</v>
      </c>
      <c r="D8" s="78">
        <v>1621</v>
      </c>
      <c r="E8" s="78">
        <v>148</v>
      </c>
      <c r="F8" s="78">
        <v>252</v>
      </c>
      <c r="G8" s="140">
        <v>527</v>
      </c>
    </row>
    <row r="9" spans="1:7" s="79" customFormat="1" ht="15.75" customHeight="1">
      <c r="A9" s="159">
        <v>2</v>
      </c>
      <c r="B9" s="77" t="s">
        <v>145</v>
      </c>
      <c r="C9" s="78">
        <v>1435</v>
      </c>
      <c r="D9" s="78">
        <v>1921</v>
      </c>
      <c r="E9" s="78">
        <v>-486</v>
      </c>
      <c r="F9" s="78">
        <v>271</v>
      </c>
      <c r="G9" s="140">
        <v>904</v>
      </c>
    </row>
    <row r="10" spans="1:7" s="79" customFormat="1" ht="15.75" customHeight="1">
      <c r="A10" s="159">
        <v>3</v>
      </c>
      <c r="B10" s="87" t="s">
        <v>79</v>
      </c>
      <c r="C10" s="78">
        <v>1424</v>
      </c>
      <c r="D10" s="78">
        <v>3089</v>
      </c>
      <c r="E10" s="78">
        <v>-1665</v>
      </c>
      <c r="F10" s="78">
        <v>300</v>
      </c>
      <c r="G10" s="140">
        <v>1843</v>
      </c>
    </row>
    <row r="11" spans="1:7" s="79" customFormat="1" ht="15.75">
      <c r="A11" s="159">
        <v>4</v>
      </c>
      <c r="B11" s="77" t="s">
        <v>144</v>
      </c>
      <c r="C11" s="78">
        <v>609</v>
      </c>
      <c r="D11" s="78">
        <v>1131</v>
      </c>
      <c r="E11" s="78">
        <v>-522</v>
      </c>
      <c r="F11" s="78">
        <v>132</v>
      </c>
      <c r="G11" s="140">
        <v>356</v>
      </c>
    </row>
    <row r="12" spans="1:7" s="79" customFormat="1" ht="15.75" customHeight="1">
      <c r="A12" s="159">
        <v>5</v>
      </c>
      <c r="B12" s="77" t="s">
        <v>143</v>
      </c>
      <c r="C12" s="78">
        <v>502</v>
      </c>
      <c r="D12" s="78">
        <v>544</v>
      </c>
      <c r="E12" s="78">
        <v>-42</v>
      </c>
      <c r="F12" s="78">
        <v>120</v>
      </c>
      <c r="G12" s="140">
        <v>248</v>
      </c>
    </row>
    <row r="13" spans="1:7" s="79" customFormat="1" ht="47.25">
      <c r="A13" s="159">
        <v>6</v>
      </c>
      <c r="B13" s="77" t="s">
        <v>142</v>
      </c>
      <c r="C13" s="78">
        <v>442</v>
      </c>
      <c r="D13" s="78">
        <v>1166</v>
      </c>
      <c r="E13" s="78">
        <v>-724</v>
      </c>
      <c r="F13" s="78">
        <v>83</v>
      </c>
      <c r="G13" s="140">
        <v>753</v>
      </c>
    </row>
    <row r="14" spans="1:7" s="79" customFormat="1" ht="63" customHeight="1">
      <c r="A14" s="159">
        <v>7</v>
      </c>
      <c r="B14" s="77" t="s">
        <v>110</v>
      </c>
      <c r="C14" s="78">
        <v>392</v>
      </c>
      <c r="D14" s="78">
        <v>1936</v>
      </c>
      <c r="E14" s="78">
        <v>-1544</v>
      </c>
      <c r="F14" s="78">
        <v>129</v>
      </c>
      <c r="G14" s="140">
        <v>1384</v>
      </c>
    </row>
    <row r="15" spans="1:7" s="79" customFormat="1" ht="15.75">
      <c r="A15" s="159">
        <v>8</v>
      </c>
      <c r="B15" s="77" t="s">
        <v>48</v>
      </c>
      <c r="C15" s="78">
        <v>383</v>
      </c>
      <c r="D15" s="78">
        <v>624</v>
      </c>
      <c r="E15" s="78">
        <v>-241</v>
      </c>
      <c r="F15" s="78">
        <v>56</v>
      </c>
      <c r="G15" s="140">
        <v>304</v>
      </c>
    </row>
    <row r="16" spans="1:7" s="79" customFormat="1" ht="47.25">
      <c r="A16" s="159">
        <v>9</v>
      </c>
      <c r="B16" s="77" t="s">
        <v>111</v>
      </c>
      <c r="C16" s="78">
        <v>333</v>
      </c>
      <c r="D16" s="78">
        <v>20</v>
      </c>
      <c r="E16" s="78">
        <v>313</v>
      </c>
      <c r="F16" s="78">
        <v>35</v>
      </c>
      <c r="G16" s="140">
        <v>4</v>
      </c>
    </row>
    <row r="17" spans="1:7" s="79" customFormat="1" ht="15.75">
      <c r="A17" s="159">
        <v>10</v>
      </c>
      <c r="B17" s="77" t="s">
        <v>141</v>
      </c>
      <c r="C17" s="78">
        <v>272</v>
      </c>
      <c r="D17" s="78">
        <v>652</v>
      </c>
      <c r="E17" s="78">
        <v>-380</v>
      </c>
      <c r="F17" s="78">
        <v>44</v>
      </c>
      <c r="G17" s="140">
        <v>397</v>
      </c>
    </row>
    <row r="18" spans="1:7" s="79" customFormat="1" ht="15.75" customHeight="1">
      <c r="A18" s="159">
        <v>11</v>
      </c>
      <c r="B18" s="77" t="s">
        <v>72</v>
      </c>
      <c r="C18" s="78">
        <v>239</v>
      </c>
      <c r="D18" s="78">
        <v>400</v>
      </c>
      <c r="E18" s="78">
        <v>-161</v>
      </c>
      <c r="F18" s="78">
        <v>35</v>
      </c>
      <c r="G18" s="140">
        <v>224</v>
      </c>
    </row>
    <row r="19" spans="1:7" s="79" customFormat="1" ht="15.75">
      <c r="A19" s="159">
        <v>12</v>
      </c>
      <c r="B19" s="77" t="s">
        <v>67</v>
      </c>
      <c r="C19" s="78">
        <v>216</v>
      </c>
      <c r="D19" s="78">
        <v>611</v>
      </c>
      <c r="E19" s="78">
        <v>-395</v>
      </c>
      <c r="F19" s="78">
        <v>42</v>
      </c>
      <c r="G19" s="140">
        <v>359</v>
      </c>
    </row>
    <row r="20" spans="1:7" s="79" customFormat="1" ht="15.75">
      <c r="A20" s="159">
        <v>13</v>
      </c>
      <c r="B20" s="77" t="s">
        <v>78</v>
      </c>
      <c r="C20" s="78">
        <v>216</v>
      </c>
      <c r="D20" s="78">
        <v>242</v>
      </c>
      <c r="E20" s="78">
        <v>-26</v>
      </c>
      <c r="F20" s="78">
        <v>54</v>
      </c>
      <c r="G20" s="140">
        <v>130</v>
      </c>
    </row>
    <row r="21" spans="1:7" s="79" customFormat="1" ht="31.5">
      <c r="A21" s="159">
        <v>14</v>
      </c>
      <c r="B21" s="77" t="s">
        <v>139</v>
      </c>
      <c r="C21" s="78">
        <v>183</v>
      </c>
      <c r="D21" s="78">
        <v>397</v>
      </c>
      <c r="E21" s="78">
        <v>-214</v>
      </c>
      <c r="F21" s="78">
        <v>27</v>
      </c>
      <c r="G21" s="140">
        <v>266</v>
      </c>
    </row>
    <row r="22" spans="1:7" s="79" customFormat="1" ht="15.75">
      <c r="A22" s="159">
        <v>15</v>
      </c>
      <c r="B22" s="77" t="s">
        <v>180</v>
      </c>
      <c r="C22" s="78">
        <v>163</v>
      </c>
      <c r="D22" s="78">
        <v>182</v>
      </c>
      <c r="E22" s="78">
        <v>-19</v>
      </c>
      <c r="F22" s="78">
        <v>37</v>
      </c>
      <c r="G22" s="140">
        <v>72</v>
      </c>
    </row>
    <row r="23" spans="1:7" s="79" customFormat="1" ht="63">
      <c r="A23" s="159">
        <v>16</v>
      </c>
      <c r="B23" s="77" t="s">
        <v>96</v>
      </c>
      <c r="C23" s="78">
        <v>153</v>
      </c>
      <c r="D23" s="78">
        <v>14</v>
      </c>
      <c r="E23" s="78">
        <v>139</v>
      </c>
      <c r="F23" s="78">
        <v>5</v>
      </c>
      <c r="G23" s="140">
        <v>7</v>
      </c>
    </row>
    <row r="24" spans="1:7" s="79" customFormat="1" ht="31.5">
      <c r="A24" s="159">
        <v>17</v>
      </c>
      <c r="B24" s="77" t="s">
        <v>76</v>
      </c>
      <c r="C24" s="78">
        <v>152</v>
      </c>
      <c r="D24" s="78">
        <v>217</v>
      </c>
      <c r="E24" s="78">
        <v>-65</v>
      </c>
      <c r="F24" s="78">
        <v>9</v>
      </c>
      <c r="G24" s="140">
        <v>115</v>
      </c>
    </row>
    <row r="25" spans="1:7" s="79" customFormat="1" ht="15.75" customHeight="1">
      <c r="A25" s="159">
        <v>18</v>
      </c>
      <c r="B25" s="77" t="s">
        <v>140</v>
      </c>
      <c r="C25" s="78">
        <v>151</v>
      </c>
      <c r="D25" s="78">
        <v>132</v>
      </c>
      <c r="E25" s="78">
        <v>19</v>
      </c>
      <c r="F25" s="78">
        <v>51</v>
      </c>
      <c r="G25" s="140">
        <v>71</v>
      </c>
    </row>
    <row r="26" spans="1:7" s="79" customFormat="1" ht="15.75">
      <c r="A26" s="159">
        <v>19</v>
      </c>
      <c r="B26" s="77" t="s">
        <v>135</v>
      </c>
      <c r="C26" s="78">
        <v>145</v>
      </c>
      <c r="D26" s="78">
        <v>145</v>
      </c>
      <c r="E26" s="78">
        <v>0</v>
      </c>
      <c r="F26" s="78">
        <v>14</v>
      </c>
      <c r="G26" s="140">
        <v>38</v>
      </c>
    </row>
    <row r="27" spans="1:7" s="79" customFormat="1" ht="66" customHeight="1">
      <c r="A27" s="159">
        <v>20</v>
      </c>
      <c r="B27" s="77" t="s">
        <v>132</v>
      </c>
      <c r="C27" s="78">
        <v>131</v>
      </c>
      <c r="D27" s="78">
        <v>177</v>
      </c>
      <c r="E27" s="78">
        <v>-46</v>
      </c>
      <c r="F27" s="78">
        <v>18</v>
      </c>
      <c r="G27" s="140">
        <v>74</v>
      </c>
    </row>
    <row r="28" spans="1:7" s="79" customFormat="1" ht="15.75" customHeight="1">
      <c r="A28" s="159">
        <v>21</v>
      </c>
      <c r="B28" s="77" t="s">
        <v>133</v>
      </c>
      <c r="C28" s="78">
        <v>122</v>
      </c>
      <c r="D28" s="78">
        <v>354</v>
      </c>
      <c r="E28" s="78">
        <v>-232</v>
      </c>
      <c r="F28" s="78">
        <v>25</v>
      </c>
      <c r="G28" s="140">
        <v>237</v>
      </c>
    </row>
    <row r="29" spans="1:7" s="79" customFormat="1" ht="15.75">
      <c r="A29" s="159">
        <v>22</v>
      </c>
      <c r="B29" s="77" t="s">
        <v>134</v>
      </c>
      <c r="C29" s="78">
        <v>115</v>
      </c>
      <c r="D29" s="78">
        <v>210</v>
      </c>
      <c r="E29" s="78">
        <v>-95</v>
      </c>
      <c r="F29" s="78">
        <v>19</v>
      </c>
      <c r="G29" s="140">
        <v>114</v>
      </c>
    </row>
    <row r="30" spans="1:7" s="79" customFormat="1" ht="15.75" customHeight="1">
      <c r="A30" s="159">
        <v>23</v>
      </c>
      <c r="B30" s="77" t="s">
        <v>128</v>
      </c>
      <c r="C30" s="78">
        <v>114</v>
      </c>
      <c r="D30" s="78">
        <v>211</v>
      </c>
      <c r="E30" s="78">
        <v>-97</v>
      </c>
      <c r="F30" s="78">
        <v>9</v>
      </c>
      <c r="G30" s="140">
        <v>135</v>
      </c>
    </row>
    <row r="31" spans="1:7" s="79" customFormat="1" ht="15.75" customHeight="1">
      <c r="A31" s="159">
        <v>24</v>
      </c>
      <c r="B31" s="77" t="s">
        <v>136</v>
      </c>
      <c r="C31" s="78">
        <v>98</v>
      </c>
      <c r="D31" s="78">
        <v>31</v>
      </c>
      <c r="E31" s="78">
        <v>67</v>
      </c>
      <c r="F31" s="78">
        <v>7</v>
      </c>
      <c r="G31" s="140">
        <v>18</v>
      </c>
    </row>
    <row r="32" spans="1:7" s="79" customFormat="1" ht="15.75">
      <c r="A32" s="159">
        <v>25</v>
      </c>
      <c r="B32" s="77" t="s">
        <v>129</v>
      </c>
      <c r="C32" s="78">
        <v>91</v>
      </c>
      <c r="D32" s="78">
        <v>204</v>
      </c>
      <c r="E32" s="78">
        <v>-113</v>
      </c>
      <c r="F32" s="78">
        <v>22</v>
      </c>
      <c r="G32" s="140">
        <v>121</v>
      </c>
    </row>
    <row r="33" spans="1:7" s="79" customFormat="1" ht="15.75" customHeight="1">
      <c r="A33" s="159">
        <v>26</v>
      </c>
      <c r="B33" s="77" t="s">
        <v>130</v>
      </c>
      <c r="C33" s="78">
        <v>86</v>
      </c>
      <c r="D33" s="78">
        <v>81</v>
      </c>
      <c r="E33" s="78">
        <v>5</v>
      </c>
      <c r="F33" s="78">
        <v>28</v>
      </c>
      <c r="G33" s="140">
        <v>29</v>
      </c>
    </row>
    <row r="34" spans="1:7" s="79" customFormat="1" ht="15.75" customHeight="1">
      <c r="A34" s="159">
        <v>27</v>
      </c>
      <c r="B34" s="77" t="s">
        <v>62</v>
      </c>
      <c r="C34" s="78">
        <v>85</v>
      </c>
      <c r="D34" s="78">
        <v>93</v>
      </c>
      <c r="E34" s="78">
        <v>-8</v>
      </c>
      <c r="F34" s="78">
        <v>11</v>
      </c>
      <c r="G34" s="140">
        <v>33</v>
      </c>
    </row>
    <row r="35" spans="1:7" s="79" customFormat="1" ht="15.75" customHeight="1">
      <c r="A35" s="159">
        <v>28</v>
      </c>
      <c r="B35" s="77" t="s">
        <v>77</v>
      </c>
      <c r="C35" s="78">
        <v>81</v>
      </c>
      <c r="D35" s="78">
        <v>164</v>
      </c>
      <c r="E35" s="78">
        <v>-83</v>
      </c>
      <c r="F35" s="78">
        <v>11</v>
      </c>
      <c r="G35" s="140">
        <v>86</v>
      </c>
    </row>
    <row r="36" spans="1:7" s="79" customFormat="1" ht="64.5" customHeight="1">
      <c r="A36" s="159">
        <v>29</v>
      </c>
      <c r="B36" s="77" t="s">
        <v>131</v>
      </c>
      <c r="C36" s="78">
        <v>76</v>
      </c>
      <c r="D36" s="78">
        <v>80</v>
      </c>
      <c r="E36" s="78">
        <v>-4</v>
      </c>
      <c r="F36" s="78">
        <v>16</v>
      </c>
      <c r="G36" s="140">
        <v>36</v>
      </c>
    </row>
    <row r="37" spans="1:7" s="79" customFormat="1" ht="15.75" customHeight="1">
      <c r="A37" s="159">
        <v>30</v>
      </c>
      <c r="B37" s="77" t="s">
        <v>123</v>
      </c>
      <c r="C37" s="78">
        <v>75</v>
      </c>
      <c r="D37" s="78">
        <v>119</v>
      </c>
      <c r="E37" s="78">
        <v>-44</v>
      </c>
      <c r="F37" s="78">
        <v>23</v>
      </c>
      <c r="G37" s="140">
        <v>60</v>
      </c>
    </row>
    <row r="38" spans="1:7" s="79" customFormat="1" ht="15.75">
      <c r="A38" s="159">
        <v>31</v>
      </c>
      <c r="B38" s="77" t="s">
        <v>115</v>
      </c>
      <c r="C38" s="78">
        <v>75</v>
      </c>
      <c r="D38" s="78">
        <v>58</v>
      </c>
      <c r="E38" s="78">
        <v>17</v>
      </c>
      <c r="F38" s="78">
        <v>23</v>
      </c>
      <c r="G38" s="140">
        <v>32</v>
      </c>
    </row>
    <row r="39" spans="1:7" s="79" customFormat="1" ht="33.75" customHeight="1">
      <c r="A39" s="159">
        <v>32</v>
      </c>
      <c r="B39" s="77" t="s">
        <v>97</v>
      </c>
      <c r="C39" s="78">
        <v>72</v>
      </c>
      <c r="D39" s="78">
        <v>4</v>
      </c>
      <c r="E39" s="78">
        <v>68</v>
      </c>
      <c r="F39" s="78">
        <v>8</v>
      </c>
      <c r="G39" s="140">
        <v>3</v>
      </c>
    </row>
    <row r="40" spans="1:7" s="79" customFormat="1" ht="15.75">
      <c r="A40" s="159">
        <v>33</v>
      </c>
      <c r="B40" s="77" t="s">
        <v>118</v>
      </c>
      <c r="C40" s="78">
        <v>71</v>
      </c>
      <c r="D40" s="78">
        <v>68</v>
      </c>
      <c r="E40" s="78">
        <v>3</v>
      </c>
      <c r="F40" s="78">
        <v>32</v>
      </c>
      <c r="G40" s="140">
        <v>46</v>
      </c>
    </row>
    <row r="41" spans="1:7" s="79" customFormat="1" ht="15.75" customHeight="1">
      <c r="A41" s="159">
        <v>34</v>
      </c>
      <c r="B41" s="77" t="s">
        <v>122</v>
      </c>
      <c r="C41" s="78">
        <v>69</v>
      </c>
      <c r="D41" s="78">
        <v>74</v>
      </c>
      <c r="E41" s="78">
        <v>-5</v>
      </c>
      <c r="F41" s="78">
        <v>2</v>
      </c>
      <c r="G41" s="140">
        <v>15</v>
      </c>
    </row>
    <row r="42" spans="1:7" s="79" customFormat="1" ht="48.75" customHeight="1">
      <c r="A42" s="159">
        <v>35</v>
      </c>
      <c r="B42" s="77" t="s">
        <v>127</v>
      </c>
      <c r="C42" s="78">
        <v>69</v>
      </c>
      <c r="D42" s="78">
        <v>73</v>
      </c>
      <c r="E42" s="78">
        <v>-4</v>
      </c>
      <c r="F42" s="78">
        <v>12</v>
      </c>
      <c r="G42" s="140">
        <v>31</v>
      </c>
    </row>
    <row r="43" spans="1:7" s="79" customFormat="1" ht="31.5">
      <c r="A43" s="159">
        <v>36</v>
      </c>
      <c r="B43" s="77" t="s">
        <v>124</v>
      </c>
      <c r="C43" s="78">
        <v>68</v>
      </c>
      <c r="D43" s="78">
        <v>251</v>
      </c>
      <c r="E43" s="78">
        <v>-183</v>
      </c>
      <c r="F43" s="78">
        <v>8</v>
      </c>
      <c r="G43" s="140">
        <v>149</v>
      </c>
    </row>
    <row r="44" spans="1:7" s="79" customFormat="1" ht="78" customHeight="1">
      <c r="A44" s="159">
        <v>37</v>
      </c>
      <c r="B44" s="77" t="s">
        <v>125</v>
      </c>
      <c r="C44" s="78">
        <v>65</v>
      </c>
      <c r="D44" s="78">
        <v>149</v>
      </c>
      <c r="E44" s="78">
        <v>-84</v>
      </c>
      <c r="F44" s="78">
        <v>4</v>
      </c>
      <c r="G44" s="140">
        <v>94</v>
      </c>
    </row>
    <row r="45" spans="1:7" s="79" customFormat="1" ht="15.75">
      <c r="A45" s="159">
        <v>38</v>
      </c>
      <c r="B45" s="77" t="s">
        <v>120</v>
      </c>
      <c r="C45" s="78">
        <v>65</v>
      </c>
      <c r="D45" s="78">
        <v>62</v>
      </c>
      <c r="E45" s="78">
        <v>3</v>
      </c>
      <c r="F45" s="78">
        <v>20</v>
      </c>
      <c r="G45" s="140">
        <v>38</v>
      </c>
    </row>
    <row r="46" spans="1:7" s="79" customFormat="1" ht="15.75">
      <c r="A46" s="159">
        <v>39</v>
      </c>
      <c r="B46" s="77" t="s">
        <v>119</v>
      </c>
      <c r="C46" s="78">
        <v>64</v>
      </c>
      <c r="D46" s="78">
        <v>75</v>
      </c>
      <c r="E46" s="78">
        <v>-11</v>
      </c>
      <c r="F46" s="78">
        <v>5</v>
      </c>
      <c r="G46" s="140">
        <v>41</v>
      </c>
    </row>
    <row r="47" spans="1:7" s="79" customFormat="1" ht="15.75">
      <c r="A47" s="159">
        <v>40</v>
      </c>
      <c r="B47" s="77" t="s">
        <v>112</v>
      </c>
      <c r="C47" s="78">
        <v>64</v>
      </c>
      <c r="D47" s="78">
        <v>281</v>
      </c>
      <c r="E47" s="78">
        <v>-217</v>
      </c>
      <c r="F47" s="78">
        <v>15</v>
      </c>
      <c r="G47" s="140">
        <v>198</v>
      </c>
    </row>
    <row r="48" spans="1:7" s="79" customFormat="1" ht="15.75">
      <c r="A48" s="159">
        <v>41</v>
      </c>
      <c r="B48" s="77" t="s">
        <v>71</v>
      </c>
      <c r="C48" s="78">
        <v>63</v>
      </c>
      <c r="D48" s="78">
        <v>73</v>
      </c>
      <c r="E48" s="78">
        <v>-10</v>
      </c>
      <c r="F48" s="78">
        <v>19</v>
      </c>
      <c r="G48" s="140">
        <v>50</v>
      </c>
    </row>
    <row r="49" spans="1:7" s="79" customFormat="1" ht="15.75">
      <c r="A49" s="159">
        <v>42</v>
      </c>
      <c r="B49" s="77" t="s">
        <v>181</v>
      </c>
      <c r="C49" s="78">
        <v>63</v>
      </c>
      <c r="D49" s="78">
        <v>88</v>
      </c>
      <c r="E49" s="78">
        <v>-25</v>
      </c>
      <c r="F49" s="78">
        <v>30</v>
      </c>
      <c r="G49" s="140">
        <v>45</v>
      </c>
    </row>
    <row r="50" spans="1:7" s="79" customFormat="1" ht="15.75" customHeight="1">
      <c r="A50" s="159">
        <v>43</v>
      </c>
      <c r="B50" s="80" t="s">
        <v>126</v>
      </c>
      <c r="C50" s="78">
        <v>62</v>
      </c>
      <c r="D50" s="78">
        <v>126</v>
      </c>
      <c r="E50" s="78">
        <v>-64</v>
      </c>
      <c r="F50" s="78">
        <v>11</v>
      </c>
      <c r="G50" s="140">
        <v>75</v>
      </c>
    </row>
    <row r="51" spans="1:7" s="79" customFormat="1" ht="15.75" customHeight="1">
      <c r="A51" s="159">
        <v>44</v>
      </c>
      <c r="B51" s="77" t="s">
        <v>182</v>
      </c>
      <c r="C51" s="78">
        <v>59</v>
      </c>
      <c r="D51" s="78">
        <v>174</v>
      </c>
      <c r="E51" s="78">
        <v>-115</v>
      </c>
      <c r="F51" s="78">
        <v>9</v>
      </c>
      <c r="G51" s="140">
        <v>88</v>
      </c>
    </row>
    <row r="52" spans="1:7" s="79" customFormat="1" ht="15.75" customHeight="1">
      <c r="A52" s="159">
        <v>45</v>
      </c>
      <c r="B52" s="77" t="s">
        <v>117</v>
      </c>
      <c r="C52" s="78">
        <v>58</v>
      </c>
      <c r="D52" s="78">
        <v>55</v>
      </c>
      <c r="E52" s="78">
        <v>3</v>
      </c>
      <c r="F52" s="78">
        <v>16</v>
      </c>
      <c r="G52" s="140">
        <v>19</v>
      </c>
    </row>
    <row r="53" spans="1:7" s="79" customFormat="1" ht="15.75">
      <c r="A53" s="159">
        <v>46</v>
      </c>
      <c r="B53" s="77" t="s">
        <v>114</v>
      </c>
      <c r="C53" s="78">
        <v>58</v>
      </c>
      <c r="D53" s="78">
        <v>92</v>
      </c>
      <c r="E53" s="78">
        <v>-34</v>
      </c>
      <c r="F53" s="78">
        <v>7</v>
      </c>
      <c r="G53" s="140">
        <v>55</v>
      </c>
    </row>
    <row r="54" spans="1:7" ht="31.5">
      <c r="A54" s="159">
        <v>47</v>
      </c>
      <c r="B54" s="157" t="s">
        <v>64</v>
      </c>
      <c r="C54" s="76">
        <v>55</v>
      </c>
      <c r="D54" s="76">
        <v>57</v>
      </c>
      <c r="E54" s="78">
        <v>-2</v>
      </c>
      <c r="F54" s="76">
        <v>5</v>
      </c>
      <c r="G54" s="160">
        <v>34</v>
      </c>
    </row>
    <row r="55" spans="1:7" s="79" customFormat="1" ht="15.75">
      <c r="A55" s="159">
        <v>48</v>
      </c>
      <c r="B55" s="77" t="s">
        <v>121</v>
      </c>
      <c r="C55" s="78">
        <v>53</v>
      </c>
      <c r="D55" s="78">
        <v>152</v>
      </c>
      <c r="E55" s="78">
        <v>-99</v>
      </c>
      <c r="F55" s="78">
        <v>8</v>
      </c>
      <c r="G55" s="140">
        <v>86</v>
      </c>
    </row>
    <row r="56" spans="1:7" ht="30.75" customHeight="1">
      <c r="A56" s="159">
        <v>49</v>
      </c>
      <c r="B56" s="157" t="s">
        <v>183</v>
      </c>
      <c r="C56" s="76">
        <v>53</v>
      </c>
      <c r="D56" s="76">
        <v>51</v>
      </c>
      <c r="E56" s="78">
        <v>2</v>
      </c>
      <c r="F56" s="76">
        <v>13</v>
      </c>
      <c r="G56" s="160">
        <v>26</v>
      </c>
    </row>
    <row r="57" spans="1:7" ht="15.75" customHeight="1" thickBot="1">
      <c r="A57" s="167">
        <v>50</v>
      </c>
      <c r="B57" s="164" t="s">
        <v>184</v>
      </c>
      <c r="C57" s="165">
        <v>53</v>
      </c>
      <c r="D57" s="165">
        <v>44</v>
      </c>
      <c r="E57" s="205">
        <v>9</v>
      </c>
      <c r="F57" s="165">
        <v>34</v>
      </c>
      <c r="G57" s="166">
        <v>31</v>
      </c>
    </row>
  </sheetData>
  <sheetProtection/>
  <mergeCells count="10">
    <mergeCell ref="B1:G1"/>
    <mergeCell ref="C2:E2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6692913385826772" right="0.275590551181102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M166"/>
  <sheetViews>
    <sheetView view="pageBreakPreview" zoomScale="85" zoomScaleSheetLayoutView="85" zoomScalePageLayoutView="0" workbookViewId="0" topLeftCell="A1">
      <selection activeCell="D18" sqref="D18"/>
    </sheetView>
  </sheetViews>
  <sheetFormatPr defaultColWidth="8.8515625" defaultRowHeight="15"/>
  <cols>
    <col min="1" max="1" width="33.57421875" style="69" customWidth="1"/>
    <col min="2" max="2" width="11.140625" style="82" customWidth="1"/>
    <col min="3" max="3" width="14.00390625" style="82" customWidth="1"/>
    <col min="4" max="4" width="15.421875" style="82" customWidth="1"/>
    <col min="5" max="5" width="15.28125" style="82" customWidth="1"/>
    <col min="6" max="6" width="17.57421875" style="82" customWidth="1"/>
    <col min="7" max="16384" width="8.8515625" style="69" customWidth="1"/>
  </cols>
  <sheetData>
    <row r="1" spans="1:6" s="74" customFormat="1" ht="48.75" customHeight="1">
      <c r="A1" s="186" t="s">
        <v>265</v>
      </c>
      <c r="B1" s="186"/>
      <c r="C1" s="186"/>
      <c r="D1" s="186"/>
      <c r="E1" s="186"/>
      <c r="F1" s="186"/>
    </row>
    <row r="2" spans="1:6" s="74" customFormat="1" ht="20.25" customHeight="1">
      <c r="A2" s="187" t="s">
        <v>49</v>
      </c>
      <c r="B2" s="187"/>
      <c r="C2" s="187"/>
      <c r="D2" s="187"/>
      <c r="E2" s="187"/>
      <c r="F2" s="187"/>
    </row>
    <row r="3" ht="12" customHeight="1"/>
    <row r="4" spans="1:6" ht="18.75" customHeight="1">
      <c r="A4" s="180" t="s">
        <v>43</v>
      </c>
      <c r="B4" s="188" t="s">
        <v>44</v>
      </c>
      <c r="C4" s="182" t="s">
        <v>45</v>
      </c>
      <c r="D4" s="182" t="s">
        <v>46</v>
      </c>
      <c r="E4" s="189" t="s">
        <v>185</v>
      </c>
      <c r="F4" s="189"/>
    </row>
    <row r="5" spans="1:6" ht="18.75" customHeight="1">
      <c r="A5" s="180"/>
      <c r="B5" s="188"/>
      <c r="C5" s="182"/>
      <c r="D5" s="182"/>
      <c r="E5" s="188" t="s">
        <v>44</v>
      </c>
      <c r="F5" s="188" t="s">
        <v>45</v>
      </c>
    </row>
    <row r="6" spans="1:6" ht="58.5" customHeight="1">
      <c r="A6" s="180"/>
      <c r="B6" s="188"/>
      <c r="C6" s="182"/>
      <c r="D6" s="182"/>
      <c r="E6" s="188"/>
      <c r="F6" s="188"/>
    </row>
    <row r="7" spans="1:6" ht="12.75">
      <c r="A7" s="71" t="s">
        <v>50</v>
      </c>
      <c r="B7" s="83">
        <v>1</v>
      </c>
      <c r="C7" s="83">
        <v>3</v>
      </c>
      <c r="D7" s="83">
        <v>4</v>
      </c>
      <c r="E7" s="83">
        <v>5</v>
      </c>
      <c r="F7" s="83">
        <v>6</v>
      </c>
    </row>
    <row r="8" spans="1:13" ht="27" customHeight="1">
      <c r="A8" s="190" t="s">
        <v>29</v>
      </c>
      <c r="B8" s="190"/>
      <c r="C8" s="190"/>
      <c r="D8" s="190"/>
      <c r="E8" s="190"/>
      <c r="F8" s="190"/>
      <c r="M8" s="84"/>
    </row>
    <row r="9" spans="1:13" ht="15.75">
      <c r="A9" s="85" t="s">
        <v>129</v>
      </c>
      <c r="B9" s="78">
        <v>91</v>
      </c>
      <c r="C9" s="86">
        <v>204</v>
      </c>
      <c r="D9" s="78">
        <v>-113</v>
      </c>
      <c r="E9" s="78">
        <v>22</v>
      </c>
      <c r="F9" s="78">
        <v>121</v>
      </c>
      <c r="M9" s="84"/>
    </row>
    <row r="10" spans="1:6" ht="15.75">
      <c r="A10" s="88" t="s">
        <v>121</v>
      </c>
      <c r="B10" s="78">
        <v>53</v>
      </c>
      <c r="C10" s="78">
        <v>152</v>
      </c>
      <c r="D10" s="78">
        <v>-99</v>
      </c>
      <c r="E10" s="78">
        <v>8</v>
      </c>
      <c r="F10" s="78">
        <v>86</v>
      </c>
    </row>
    <row r="11" spans="1:6" ht="15.75">
      <c r="A11" s="87" t="s">
        <v>188</v>
      </c>
      <c r="B11" s="78">
        <v>52</v>
      </c>
      <c r="C11" s="78">
        <v>120</v>
      </c>
      <c r="D11" s="78">
        <v>-68</v>
      </c>
      <c r="E11" s="78">
        <v>5</v>
      </c>
      <c r="F11" s="78">
        <v>57</v>
      </c>
    </row>
    <row r="12" spans="1:6" ht="15.75">
      <c r="A12" s="87" t="s">
        <v>189</v>
      </c>
      <c r="B12" s="78">
        <v>45</v>
      </c>
      <c r="C12" s="78">
        <v>112</v>
      </c>
      <c r="D12" s="78">
        <v>-67</v>
      </c>
      <c r="E12" s="78">
        <v>9</v>
      </c>
      <c r="F12" s="78">
        <v>72</v>
      </c>
    </row>
    <row r="13" spans="1:6" ht="15.75">
      <c r="A13" s="87" t="s">
        <v>190</v>
      </c>
      <c r="B13" s="78">
        <v>35</v>
      </c>
      <c r="C13" s="78">
        <v>67</v>
      </c>
      <c r="D13" s="78">
        <v>-32</v>
      </c>
      <c r="E13" s="78">
        <v>7</v>
      </c>
      <c r="F13" s="78">
        <v>27</v>
      </c>
    </row>
    <row r="14" spans="1:6" ht="15.75">
      <c r="A14" s="87" t="s">
        <v>191</v>
      </c>
      <c r="B14" s="78">
        <v>28</v>
      </c>
      <c r="C14" s="78">
        <v>41</v>
      </c>
      <c r="D14" s="78">
        <v>-13</v>
      </c>
      <c r="E14" s="78">
        <v>6</v>
      </c>
      <c r="F14" s="78">
        <v>21</v>
      </c>
    </row>
    <row r="15" spans="1:6" ht="15.75">
      <c r="A15" s="88" t="s">
        <v>192</v>
      </c>
      <c r="B15" s="78">
        <v>19</v>
      </c>
      <c r="C15" s="78">
        <v>59</v>
      </c>
      <c r="D15" s="78">
        <v>-40</v>
      </c>
      <c r="E15" s="78">
        <v>3</v>
      </c>
      <c r="F15" s="78">
        <v>36</v>
      </c>
    </row>
    <row r="16" spans="1:6" ht="15.75">
      <c r="A16" s="85" t="s">
        <v>160</v>
      </c>
      <c r="B16" s="78">
        <v>18</v>
      </c>
      <c r="C16" s="78">
        <v>94</v>
      </c>
      <c r="D16" s="78">
        <v>-76</v>
      </c>
      <c r="E16" s="78">
        <v>1</v>
      </c>
      <c r="F16" s="78">
        <v>65</v>
      </c>
    </row>
    <row r="17" spans="1:6" ht="15.75">
      <c r="A17" s="88" t="s">
        <v>193</v>
      </c>
      <c r="B17" s="78">
        <v>15</v>
      </c>
      <c r="C17" s="78">
        <v>21</v>
      </c>
      <c r="D17" s="78">
        <v>-6</v>
      </c>
      <c r="E17" s="78">
        <v>3</v>
      </c>
      <c r="F17" s="78">
        <v>2</v>
      </c>
    </row>
    <row r="18" spans="1:6" ht="31.5">
      <c r="A18" s="88" t="s">
        <v>194</v>
      </c>
      <c r="B18" s="78">
        <v>14</v>
      </c>
      <c r="C18" s="78">
        <v>383</v>
      </c>
      <c r="D18" s="78">
        <v>-369</v>
      </c>
      <c r="E18" s="78">
        <v>1</v>
      </c>
      <c r="F18" s="78">
        <v>246</v>
      </c>
    </row>
    <row r="19" spans="1:6" ht="15.75">
      <c r="A19" s="88" t="s">
        <v>195</v>
      </c>
      <c r="B19" s="78">
        <v>14</v>
      </c>
      <c r="C19" s="78">
        <v>67</v>
      </c>
      <c r="D19" s="78">
        <v>-53</v>
      </c>
      <c r="E19" s="78">
        <v>1</v>
      </c>
      <c r="F19" s="78">
        <v>38</v>
      </c>
    </row>
    <row r="20" spans="1:6" ht="15.75">
      <c r="A20" s="85" t="s">
        <v>196</v>
      </c>
      <c r="B20" s="78">
        <v>13</v>
      </c>
      <c r="C20" s="86">
        <v>24</v>
      </c>
      <c r="D20" s="78">
        <v>-11</v>
      </c>
      <c r="E20" s="78">
        <v>3</v>
      </c>
      <c r="F20" s="78">
        <v>15</v>
      </c>
    </row>
    <row r="21" spans="1:6" ht="15.75">
      <c r="A21" s="87" t="s">
        <v>197</v>
      </c>
      <c r="B21" s="78">
        <v>13</v>
      </c>
      <c r="C21" s="78">
        <v>10</v>
      </c>
      <c r="D21" s="78">
        <v>3</v>
      </c>
      <c r="E21" s="78">
        <v>4</v>
      </c>
      <c r="F21" s="78">
        <v>5</v>
      </c>
    </row>
    <row r="22" spans="1:6" ht="15.75">
      <c r="A22" s="87" t="s">
        <v>198</v>
      </c>
      <c r="B22" s="78">
        <v>12</v>
      </c>
      <c r="C22" s="78">
        <v>47</v>
      </c>
      <c r="D22" s="78">
        <v>-35</v>
      </c>
      <c r="E22" s="78">
        <v>2</v>
      </c>
      <c r="F22" s="78">
        <v>32</v>
      </c>
    </row>
    <row r="23" spans="1:6" ht="15.75">
      <c r="A23" s="87" t="s">
        <v>199</v>
      </c>
      <c r="B23" s="78">
        <v>10</v>
      </c>
      <c r="C23" s="78">
        <v>41</v>
      </c>
      <c r="D23" s="78">
        <v>-31</v>
      </c>
      <c r="E23" s="78">
        <v>1</v>
      </c>
      <c r="F23" s="78">
        <v>25</v>
      </c>
    </row>
    <row r="24" spans="1:6" ht="31.5">
      <c r="A24" s="87" t="s">
        <v>200</v>
      </c>
      <c r="B24" s="78">
        <v>9</v>
      </c>
      <c r="C24" s="78">
        <v>6</v>
      </c>
      <c r="D24" s="78">
        <v>3</v>
      </c>
      <c r="E24" s="78">
        <v>0</v>
      </c>
      <c r="F24" s="78">
        <v>1</v>
      </c>
    </row>
    <row r="25" spans="1:6" ht="15.75" customHeight="1">
      <c r="A25" s="87" t="s">
        <v>201</v>
      </c>
      <c r="B25" s="78">
        <v>9</v>
      </c>
      <c r="C25" s="78">
        <v>5</v>
      </c>
      <c r="D25" s="78">
        <v>4</v>
      </c>
      <c r="E25" s="78">
        <v>3</v>
      </c>
      <c r="F25" s="78">
        <v>5</v>
      </c>
    </row>
    <row r="26" spans="1:6" ht="30" customHeight="1">
      <c r="A26" s="190" t="s">
        <v>3</v>
      </c>
      <c r="B26" s="190"/>
      <c r="C26" s="190"/>
      <c r="D26" s="190"/>
      <c r="E26" s="190"/>
      <c r="F26" s="190"/>
    </row>
    <row r="27" spans="1:6" ht="15.75">
      <c r="A27" s="87" t="s">
        <v>62</v>
      </c>
      <c r="B27" s="78">
        <v>85</v>
      </c>
      <c r="C27" s="78">
        <v>93</v>
      </c>
      <c r="D27" s="78">
        <v>-8</v>
      </c>
      <c r="E27" s="78">
        <v>11</v>
      </c>
      <c r="F27" s="78">
        <v>33</v>
      </c>
    </row>
    <row r="28" spans="1:6" ht="15.75">
      <c r="A28" s="87" t="s">
        <v>124</v>
      </c>
      <c r="B28" s="78">
        <v>68</v>
      </c>
      <c r="C28" s="78">
        <v>251</v>
      </c>
      <c r="D28" s="78">
        <v>-183</v>
      </c>
      <c r="E28" s="78">
        <v>8</v>
      </c>
      <c r="F28" s="78">
        <v>149</v>
      </c>
    </row>
    <row r="29" spans="1:6" ht="15.75">
      <c r="A29" s="87" t="s">
        <v>126</v>
      </c>
      <c r="B29" s="78">
        <v>62</v>
      </c>
      <c r="C29" s="78">
        <v>126</v>
      </c>
      <c r="D29" s="78">
        <v>-64</v>
      </c>
      <c r="E29" s="78">
        <v>11</v>
      </c>
      <c r="F29" s="78">
        <v>75</v>
      </c>
    </row>
    <row r="30" spans="1:6" ht="15.75">
      <c r="A30" s="87" t="s">
        <v>116</v>
      </c>
      <c r="B30" s="78">
        <v>46</v>
      </c>
      <c r="C30" s="78">
        <v>30</v>
      </c>
      <c r="D30" s="78">
        <v>16</v>
      </c>
      <c r="E30" s="78">
        <v>16</v>
      </c>
      <c r="F30" s="78">
        <v>19</v>
      </c>
    </row>
    <row r="31" spans="1:6" ht="15.75">
      <c r="A31" s="87" t="s">
        <v>202</v>
      </c>
      <c r="B31" s="78">
        <v>43</v>
      </c>
      <c r="C31" s="78">
        <v>51</v>
      </c>
      <c r="D31" s="78">
        <v>-8</v>
      </c>
      <c r="E31" s="78">
        <v>11</v>
      </c>
      <c r="F31" s="78">
        <v>25</v>
      </c>
    </row>
    <row r="32" spans="1:6" ht="15.75">
      <c r="A32" s="87" t="s">
        <v>203</v>
      </c>
      <c r="B32" s="78">
        <v>41</v>
      </c>
      <c r="C32" s="78">
        <v>46</v>
      </c>
      <c r="D32" s="78">
        <v>-5</v>
      </c>
      <c r="E32" s="78">
        <v>9</v>
      </c>
      <c r="F32" s="78">
        <v>20</v>
      </c>
    </row>
    <row r="33" spans="1:6" ht="31.5">
      <c r="A33" s="87" t="s">
        <v>204</v>
      </c>
      <c r="B33" s="78">
        <v>31</v>
      </c>
      <c r="C33" s="78">
        <v>0</v>
      </c>
      <c r="D33" s="78">
        <v>31</v>
      </c>
      <c r="E33" s="78">
        <v>14</v>
      </c>
      <c r="F33" s="78">
        <v>0</v>
      </c>
    </row>
    <row r="34" spans="1:6" ht="15.75">
      <c r="A34" s="87" t="s">
        <v>205</v>
      </c>
      <c r="B34" s="78">
        <v>30</v>
      </c>
      <c r="C34" s="78">
        <v>88</v>
      </c>
      <c r="D34" s="78">
        <v>-58</v>
      </c>
      <c r="E34" s="78">
        <v>6</v>
      </c>
      <c r="F34" s="78">
        <v>42</v>
      </c>
    </row>
    <row r="35" spans="1:6" ht="31.5">
      <c r="A35" s="87" t="s">
        <v>206</v>
      </c>
      <c r="B35" s="78">
        <v>25</v>
      </c>
      <c r="C35" s="78">
        <v>127</v>
      </c>
      <c r="D35" s="78">
        <v>-102</v>
      </c>
      <c r="E35" s="78">
        <v>13</v>
      </c>
      <c r="F35" s="78">
        <v>88</v>
      </c>
    </row>
    <row r="36" spans="1:6" ht="31.5">
      <c r="A36" s="87" t="s">
        <v>207</v>
      </c>
      <c r="B36" s="78">
        <v>25</v>
      </c>
      <c r="C36" s="78">
        <v>75</v>
      </c>
      <c r="D36" s="78">
        <v>-50</v>
      </c>
      <c r="E36" s="78">
        <v>8</v>
      </c>
      <c r="F36" s="78">
        <v>52</v>
      </c>
    </row>
    <row r="37" spans="1:6" ht="15.75">
      <c r="A37" s="87" t="s">
        <v>208</v>
      </c>
      <c r="B37" s="78">
        <v>22</v>
      </c>
      <c r="C37" s="78">
        <v>7</v>
      </c>
      <c r="D37" s="78">
        <v>15</v>
      </c>
      <c r="E37" s="78">
        <v>1</v>
      </c>
      <c r="F37" s="78">
        <v>1</v>
      </c>
    </row>
    <row r="38" spans="1:6" ht="15.75">
      <c r="A38" s="87" t="s">
        <v>209</v>
      </c>
      <c r="B38" s="78">
        <v>20</v>
      </c>
      <c r="C38" s="78">
        <v>36</v>
      </c>
      <c r="D38" s="78">
        <v>-16</v>
      </c>
      <c r="E38" s="78">
        <v>3</v>
      </c>
      <c r="F38" s="78">
        <v>21</v>
      </c>
    </row>
    <row r="39" spans="1:6" ht="15.75">
      <c r="A39" s="87" t="s">
        <v>210</v>
      </c>
      <c r="B39" s="78">
        <v>19</v>
      </c>
      <c r="C39" s="78">
        <v>26</v>
      </c>
      <c r="D39" s="78">
        <v>-7</v>
      </c>
      <c r="E39" s="78">
        <v>12</v>
      </c>
      <c r="F39" s="78">
        <v>18</v>
      </c>
    </row>
    <row r="40" spans="1:6" ht="15.75">
      <c r="A40" s="87" t="s">
        <v>211</v>
      </c>
      <c r="B40" s="78">
        <v>15</v>
      </c>
      <c r="C40" s="78">
        <v>15</v>
      </c>
      <c r="D40" s="78">
        <v>0</v>
      </c>
      <c r="E40" s="78">
        <v>5</v>
      </c>
      <c r="F40" s="78">
        <v>9</v>
      </c>
    </row>
    <row r="41" spans="1:6" ht="15.75">
      <c r="A41" s="87" t="s">
        <v>212</v>
      </c>
      <c r="B41" s="78">
        <v>14</v>
      </c>
      <c r="C41" s="78">
        <v>23</v>
      </c>
      <c r="D41" s="78">
        <v>-9</v>
      </c>
      <c r="E41" s="78">
        <v>5</v>
      </c>
      <c r="F41" s="78">
        <v>14</v>
      </c>
    </row>
    <row r="42" spans="1:6" ht="30" customHeight="1">
      <c r="A42" s="190" t="s">
        <v>2</v>
      </c>
      <c r="B42" s="190"/>
      <c r="C42" s="190"/>
      <c r="D42" s="190"/>
      <c r="E42" s="190"/>
      <c r="F42" s="190"/>
    </row>
    <row r="43" spans="1:6" ht="15.75">
      <c r="A43" s="88" t="s">
        <v>141</v>
      </c>
      <c r="B43" s="78">
        <v>272</v>
      </c>
      <c r="C43" s="78">
        <v>652</v>
      </c>
      <c r="D43" s="78">
        <v>-380</v>
      </c>
      <c r="E43" s="78">
        <v>44</v>
      </c>
      <c r="F43" s="78">
        <v>397</v>
      </c>
    </row>
    <row r="44" spans="1:6" ht="15.75">
      <c r="A44" s="88" t="s">
        <v>134</v>
      </c>
      <c r="B44" s="78">
        <v>115</v>
      </c>
      <c r="C44" s="78">
        <v>210</v>
      </c>
      <c r="D44" s="78">
        <v>-95</v>
      </c>
      <c r="E44" s="78">
        <v>19</v>
      </c>
      <c r="F44" s="78">
        <v>114</v>
      </c>
    </row>
    <row r="45" spans="1:6" ht="15.75">
      <c r="A45" s="88" t="s">
        <v>122</v>
      </c>
      <c r="B45" s="78">
        <v>69</v>
      </c>
      <c r="C45" s="78">
        <v>74</v>
      </c>
      <c r="D45" s="78">
        <v>-5</v>
      </c>
      <c r="E45" s="78">
        <v>2</v>
      </c>
      <c r="F45" s="78">
        <v>15</v>
      </c>
    </row>
    <row r="46" spans="1:6" ht="15.75">
      <c r="A46" s="88" t="s">
        <v>119</v>
      </c>
      <c r="B46" s="78">
        <v>64</v>
      </c>
      <c r="C46" s="78">
        <v>75</v>
      </c>
      <c r="D46" s="78">
        <v>-11</v>
      </c>
      <c r="E46" s="78">
        <v>5</v>
      </c>
      <c r="F46" s="78">
        <v>41</v>
      </c>
    </row>
    <row r="47" spans="1:6" ht="15.75">
      <c r="A47" s="88" t="s">
        <v>117</v>
      </c>
      <c r="B47" s="78">
        <v>58</v>
      </c>
      <c r="C47" s="78">
        <v>55</v>
      </c>
      <c r="D47" s="78">
        <v>3</v>
      </c>
      <c r="E47" s="78">
        <v>16</v>
      </c>
      <c r="F47" s="78">
        <v>19</v>
      </c>
    </row>
    <row r="48" spans="1:6" ht="15.75">
      <c r="A48" s="88" t="s">
        <v>64</v>
      </c>
      <c r="B48" s="78">
        <v>55</v>
      </c>
      <c r="C48" s="78">
        <v>57</v>
      </c>
      <c r="D48" s="78">
        <v>-2</v>
      </c>
      <c r="E48" s="78">
        <v>5</v>
      </c>
      <c r="F48" s="78">
        <v>34</v>
      </c>
    </row>
    <row r="49" spans="1:6" ht="15.75">
      <c r="A49" s="88" t="s">
        <v>65</v>
      </c>
      <c r="B49" s="78">
        <v>49</v>
      </c>
      <c r="C49" s="78">
        <v>56</v>
      </c>
      <c r="D49" s="78">
        <v>-7</v>
      </c>
      <c r="E49" s="78">
        <v>6</v>
      </c>
      <c r="F49" s="78">
        <v>29</v>
      </c>
    </row>
    <row r="50" spans="1:6" ht="15.75">
      <c r="A50" s="88" t="s">
        <v>213</v>
      </c>
      <c r="B50" s="78">
        <v>45</v>
      </c>
      <c r="C50" s="78">
        <v>27</v>
      </c>
      <c r="D50" s="78">
        <v>18</v>
      </c>
      <c r="E50" s="78">
        <v>1</v>
      </c>
      <c r="F50" s="78">
        <v>13</v>
      </c>
    </row>
    <row r="51" spans="1:6" ht="15.75">
      <c r="A51" s="88" t="s">
        <v>214</v>
      </c>
      <c r="B51" s="78">
        <v>35</v>
      </c>
      <c r="C51" s="78">
        <v>39</v>
      </c>
      <c r="D51" s="78">
        <v>-4</v>
      </c>
      <c r="E51" s="78">
        <v>7</v>
      </c>
      <c r="F51" s="78">
        <v>18</v>
      </c>
    </row>
    <row r="52" spans="1:6" ht="15.75">
      <c r="A52" s="88" t="s">
        <v>215</v>
      </c>
      <c r="B52" s="78">
        <v>34</v>
      </c>
      <c r="C52" s="78">
        <v>27</v>
      </c>
      <c r="D52" s="78">
        <v>7</v>
      </c>
      <c r="E52" s="78">
        <v>1</v>
      </c>
      <c r="F52" s="78">
        <v>14</v>
      </c>
    </row>
    <row r="53" spans="1:6" ht="15.75">
      <c r="A53" s="88" t="s">
        <v>216</v>
      </c>
      <c r="B53" s="78">
        <v>23</v>
      </c>
      <c r="C53" s="78">
        <v>50</v>
      </c>
      <c r="D53" s="78">
        <v>-27</v>
      </c>
      <c r="E53" s="78">
        <v>4</v>
      </c>
      <c r="F53" s="78">
        <v>32</v>
      </c>
    </row>
    <row r="54" spans="1:6" ht="15.75">
      <c r="A54" s="88" t="s">
        <v>217</v>
      </c>
      <c r="B54" s="78">
        <v>21</v>
      </c>
      <c r="C54" s="78">
        <v>9</v>
      </c>
      <c r="D54" s="78">
        <v>12</v>
      </c>
      <c r="E54" s="78">
        <v>11</v>
      </c>
      <c r="F54" s="78">
        <v>3</v>
      </c>
    </row>
    <row r="55" spans="1:6" ht="31.5">
      <c r="A55" s="88" t="s">
        <v>218</v>
      </c>
      <c r="B55" s="78">
        <v>21</v>
      </c>
      <c r="C55" s="78">
        <v>2</v>
      </c>
      <c r="D55" s="78">
        <v>19</v>
      </c>
      <c r="E55" s="78">
        <v>2</v>
      </c>
      <c r="F55" s="78">
        <v>2</v>
      </c>
    </row>
    <row r="56" spans="1:6" ht="15.75">
      <c r="A56" s="88" t="s">
        <v>219</v>
      </c>
      <c r="B56" s="78">
        <v>20</v>
      </c>
      <c r="C56" s="78">
        <v>59</v>
      </c>
      <c r="D56" s="78">
        <v>-39</v>
      </c>
      <c r="E56" s="78">
        <v>1</v>
      </c>
      <c r="F56" s="78">
        <v>36</v>
      </c>
    </row>
    <row r="57" spans="1:6" ht="15.75">
      <c r="A57" s="88" t="s">
        <v>220</v>
      </c>
      <c r="B57" s="78">
        <v>19</v>
      </c>
      <c r="C57" s="78">
        <v>22</v>
      </c>
      <c r="D57" s="78">
        <v>-3</v>
      </c>
      <c r="E57" s="78">
        <v>4</v>
      </c>
      <c r="F57" s="78">
        <v>12</v>
      </c>
    </row>
    <row r="58" spans="1:6" ht="15.75">
      <c r="A58" s="88" t="s">
        <v>221</v>
      </c>
      <c r="B58" s="78">
        <v>18</v>
      </c>
      <c r="C58" s="78">
        <v>43</v>
      </c>
      <c r="D58" s="78">
        <v>-25</v>
      </c>
      <c r="E58" s="78">
        <v>7</v>
      </c>
      <c r="F58" s="78">
        <v>24</v>
      </c>
    </row>
    <row r="59" spans="1:6" ht="15.75">
      <c r="A59" s="88" t="s">
        <v>81</v>
      </c>
      <c r="B59" s="78">
        <v>18</v>
      </c>
      <c r="C59" s="78">
        <v>30</v>
      </c>
      <c r="D59" s="78">
        <v>-12</v>
      </c>
      <c r="E59" s="78">
        <v>4</v>
      </c>
      <c r="F59" s="78">
        <v>17</v>
      </c>
    </row>
    <row r="60" spans="1:6" ht="15.75">
      <c r="A60" s="88" t="s">
        <v>222</v>
      </c>
      <c r="B60" s="78">
        <v>17</v>
      </c>
      <c r="C60" s="78">
        <v>41</v>
      </c>
      <c r="D60" s="78">
        <v>-24</v>
      </c>
      <c r="E60" s="78">
        <v>6</v>
      </c>
      <c r="F60" s="78">
        <v>18</v>
      </c>
    </row>
    <row r="61" spans="1:6" ht="30" customHeight="1">
      <c r="A61" s="190" t="s">
        <v>1</v>
      </c>
      <c r="B61" s="190"/>
      <c r="C61" s="190"/>
      <c r="D61" s="190"/>
      <c r="E61" s="190"/>
      <c r="F61" s="190"/>
    </row>
    <row r="62" spans="1:6" ht="15.75">
      <c r="A62" s="87" t="s">
        <v>123</v>
      </c>
      <c r="B62" s="78">
        <v>75</v>
      </c>
      <c r="C62" s="78">
        <v>119</v>
      </c>
      <c r="D62" s="78">
        <v>-44</v>
      </c>
      <c r="E62" s="78">
        <v>23</v>
      </c>
      <c r="F62" s="78">
        <v>60</v>
      </c>
    </row>
    <row r="63" spans="1:6" ht="15.75">
      <c r="A63" s="87" t="s">
        <v>112</v>
      </c>
      <c r="B63" s="78">
        <v>64</v>
      </c>
      <c r="C63" s="78">
        <v>281</v>
      </c>
      <c r="D63" s="78">
        <v>-217</v>
      </c>
      <c r="E63" s="78">
        <v>15</v>
      </c>
      <c r="F63" s="78">
        <v>198</v>
      </c>
    </row>
    <row r="64" spans="1:6" ht="15.75" customHeight="1">
      <c r="A64" s="87" t="s">
        <v>182</v>
      </c>
      <c r="B64" s="78">
        <v>59</v>
      </c>
      <c r="C64" s="78">
        <v>174</v>
      </c>
      <c r="D64" s="78">
        <v>-115</v>
      </c>
      <c r="E64" s="78">
        <v>9</v>
      </c>
      <c r="F64" s="78">
        <v>88</v>
      </c>
    </row>
    <row r="65" spans="1:6" ht="15.75">
      <c r="A65" s="87" t="s">
        <v>223</v>
      </c>
      <c r="B65" s="156">
        <v>47</v>
      </c>
      <c r="C65" s="86">
        <v>148</v>
      </c>
      <c r="D65" s="78">
        <v>-101</v>
      </c>
      <c r="E65" s="78">
        <v>9</v>
      </c>
      <c r="F65" s="78">
        <v>82</v>
      </c>
    </row>
    <row r="66" spans="1:6" ht="15.75" customHeight="1">
      <c r="A66" s="87" t="s">
        <v>224</v>
      </c>
      <c r="B66" s="78">
        <v>41</v>
      </c>
      <c r="C66" s="78">
        <v>125</v>
      </c>
      <c r="D66" s="78">
        <v>-84</v>
      </c>
      <c r="E66" s="78">
        <v>3</v>
      </c>
      <c r="F66" s="78">
        <v>64</v>
      </c>
    </row>
    <row r="67" spans="1:6" ht="31.5">
      <c r="A67" s="87" t="s">
        <v>66</v>
      </c>
      <c r="B67" s="78">
        <v>21</v>
      </c>
      <c r="C67" s="78">
        <v>25</v>
      </c>
      <c r="D67" s="78">
        <v>-4</v>
      </c>
      <c r="E67" s="78">
        <v>5</v>
      </c>
      <c r="F67" s="78">
        <v>11</v>
      </c>
    </row>
    <row r="68" spans="1:6" ht="15.75">
      <c r="A68" s="87" t="s">
        <v>225</v>
      </c>
      <c r="B68" s="78">
        <v>21</v>
      </c>
      <c r="C68" s="78">
        <v>66</v>
      </c>
      <c r="D68" s="78">
        <v>-45</v>
      </c>
      <c r="E68" s="78">
        <v>6</v>
      </c>
      <c r="F68" s="78">
        <v>48</v>
      </c>
    </row>
    <row r="69" spans="1:6" ht="15.75">
      <c r="A69" s="87" t="s">
        <v>226</v>
      </c>
      <c r="B69" s="78">
        <v>20</v>
      </c>
      <c r="C69" s="78">
        <v>1</v>
      </c>
      <c r="D69" s="78">
        <v>19</v>
      </c>
      <c r="E69" s="78">
        <v>17</v>
      </c>
      <c r="F69" s="78">
        <v>0</v>
      </c>
    </row>
    <row r="70" spans="1:6" ht="15.75">
      <c r="A70" s="87" t="s">
        <v>227</v>
      </c>
      <c r="B70" s="78">
        <v>19</v>
      </c>
      <c r="C70" s="78">
        <v>64</v>
      </c>
      <c r="D70" s="78">
        <v>-45</v>
      </c>
      <c r="E70" s="78">
        <v>2</v>
      </c>
      <c r="F70" s="78">
        <v>37</v>
      </c>
    </row>
    <row r="71" spans="1:6" ht="31.5">
      <c r="A71" s="87" t="s">
        <v>228</v>
      </c>
      <c r="B71" s="78">
        <v>17</v>
      </c>
      <c r="C71" s="78">
        <v>35</v>
      </c>
      <c r="D71" s="78">
        <v>-18</v>
      </c>
      <c r="E71" s="78">
        <v>7</v>
      </c>
      <c r="F71" s="78">
        <v>26</v>
      </c>
    </row>
    <row r="72" spans="1:6" ht="15.75">
      <c r="A72" s="87" t="s">
        <v>108</v>
      </c>
      <c r="B72" s="78">
        <v>15</v>
      </c>
      <c r="C72" s="78">
        <v>52</v>
      </c>
      <c r="D72" s="78">
        <v>-37</v>
      </c>
      <c r="E72" s="78">
        <v>4</v>
      </c>
      <c r="F72" s="78">
        <v>36</v>
      </c>
    </row>
    <row r="73" spans="1:6" ht="31.5">
      <c r="A73" s="87" t="s">
        <v>86</v>
      </c>
      <c r="B73" s="78">
        <v>14</v>
      </c>
      <c r="C73" s="78">
        <v>25</v>
      </c>
      <c r="D73" s="78">
        <v>-11</v>
      </c>
      <c r="E73" s="78">
        <v>3</v>
      </c>
      <c r="F73" s="78">
        <v>15</v>
      </c>
    </row>
    <row r="74" spans="1:6" ht="15.75">
      <c r="A74" s="87" t="s">
        <v>229</v>
      </c>
      <c r="B74" s="78">
        <v>13</v>
      </c>
      <c r="C74" s="78">
        <v>60</v>
      </c>
      <c r="D74" s="78">
        <v>-47</v>
      </c>
      <c r="E74" s="78">
        <v>1</v>
      </c>
      <c r="F74" s="78">
        <v>40</v>
      </c>
    </row>
    <row r="75" spans="1:6" ht="31.5">
      <c r="A75" s="87" t="s">
        <v>230</v>
      </c>
      <c r="B75" s="78">
        <v>12</v>
      </c>
      <c r="C75" s="78">
        <v>84</v>
      </c>
      <c r="D75" s="78">
        <v>-72</v>
      </c>
      <c r="E75" s="78">
        <v>4</v>
      </c>
      <c r="F75" s="78">
        <v>50</v>
      </c>
    </row>
    <row r="76" spans="1:6" ht="15.75">
      <c r="A76" s="87" t="s">
        <v>231</v>
      </c>
      <c r="B76" s="78">
        <v>8</v>
      </c>
      <c r="C76" s="78">
        <v>23</v>
      </c>
      <c r="D76" s="78">
        <v>-15</v>
      </c>
      <c r="E76" s="78">
        <v>2</v>
      </c>
      <c r="F76" s="78">
        <v>16</v>
      </c>
    </row>
    <row r="77" spans="1:6" ht="15.75">
      <c r="A77" s="87" t="s">
        <v>232</v>
      </c>
      <c r="B77" s="78">
        <v>8</v>
      </c>
      <c r="C77" s="78">
        <v>14</v>
      </c>
      <c r="D77" s="78">
        <v>-6</v>
      </c>
      <c r="E77" s="78">
        <v>1</v>
      </c>
      <c r="F77" s="78">
        <v>8</v>
      </c>
    </row>
    <row r="78" spans="1:6" ht="30" customHeight="1">
      <c r="A78" s="190" t="s">
        <v>5</v>
      </c>
      <c r="B78" s="190"/>
      <c r="C78" s="190"/>
      <c r="D78" s="190"/>
      <c r="E78" s="190"/>
      <c r="F78" s="190"/>
    </row>
    <row r="79" spans="1:6" ht="31.5">
      <c r="A79" s="87" t="s">
        <v>142</v>
      </c>
      <c r="B79" s="78">
        <v>442</v>
      </c>
      <c r="C79" s="86">
        <v>1166</v>
      </c>
      <c r="D79" s="78">
        <f>B79-C79</f>
        <v>-724</v>
      </c>
      <c r="E79" s="78">
        <v>83</v>
      </c>
      <c r="F79" s="78">
        <v>753</v>
      </c>
    </row>
    <row r="80" spans="1:6" ht="15.75">
      <c r="A80" s="87" t="s">
        <v>70</v>
      </c>
      <c r="B80" s="78">
        <v>383</v>
      </c>
      <c r="C80" s="78">
        <v>624</v>
      </c>
      <c r="D80" s="78">
        <v>-241</v>
      </c>
      <c r="E80" s="78">
        <v>56</v>
      </c>
      <c r="F80" s="78">
        <v>304</v>
      </c>
    </row>
    <row r="81" spans="1:6" ht="15.75">
      <c r="A81" s="87" t="s">
        <v>72</v>
      </c>
      <c r="B81" s="78">
        <v>239</v>
      </c>
      <c r="C81" s="78">
        <v>400</v>
      </c>
      <c r="D81" s="78">
        <v>-161</v>
      </c>
      <c r="E81" s="78">
        <v>35</v>
      </c>
      <c r="F81" s="78">
        <v>224</v>
      </c>
    </row>
    <row r="82" spans="1:6" ht="15.75">
      <c r="A82" s="87" t="s">
        <v>67</v>
      </c>
      <c r="B82" s="78">
        <v>216</v>
      </c>
      <c r="C82" s="86">
        <v>611</v>
      </c>
      <c r="D82" s="78">
        <v>-395</v>
      </c>
      <c r="E82" s="78">
        <v>42</v>
      </c>
      <c r="F82" s="78">
        <v>359</v>
      </c>
    </row>
    <row r="83" spans="1:6" ht="63">
      <c r="A83" s="87" t="s">
        <v>125</v>
      </c>
      <c r="B83" s="78">
        <v>65</v>
      </c>
      <c r="C83" s="78">
        <v>149</v>
      </c>
      <c r="D83" s="78">
        <v>-84</v>
      </c>
      <c r="E83" s="78">
        <v>4</v>
      </c>
      <c r="F83" s="78">
        <v>94</v>
      </c>
    </row>
    <row r="84" spans="1:6" ht="15.75">
      <c r="A84" s="87" t="s">
        <v>71</v>
      </c>
      <c r="B84" s="78">
        <v>63</v>
      </c>
      <c r="C84" s="78">
        <v>73</v>
      </c>
      <c r="D84" s="78">
        <v>-10</v>
      </c>
      <c r="E84" s="78">
        <v>19</v>
      </c>
      <c r="F84" s="78">
        <v>50</v>
      </c>
    </row>
    <row r="85" spans="1:6" ht="15.75">
      <c r="A85" s="87" t="s">
        <v>161</v>
      </c>
      <c r="B85" s="78">
        <v>42</v>
      </c>
      <c r="C85" s="78">
        <v>71</v>
      </c>
      <c r="D85" s="78">
        <v>-29</v>
      </c>
      <c r="E85" s="78">
        <v>15</v>
      </c>
      <c r="F85" s="78">
        <v>36</v>
      </c>
    </row>
    <row r="86" spans="1:6" ht="15.75">
      <c r="A86" s="87" t="s">
        <v>68</v>
      </c>
      <c r="B86" s="78">
        <v>41</v>
      </c>
      <c r="C86" s="78">
        <v>66</v>
      </c>
      <c r="D86" s="78">
        <v>-25</v>
      </c>
      <c r="E86" s="78">
        <v>16</v>
      </c>
      <c r="F86" s="78">
        <v>48</v>
      </c>
    </row>
    <row r="87" spans="1:6" ht="15.75">
      <c r="A87" s="87" t="s">
        <v>69</v>
      </c>
      <c r="B87" s="78">
        <v>36</v>
      </c>
      <c r="C87" s="78">
        <v>193</v>
      </c>
      <c r="D87" s="78">
        <v>-157</v>
      </c>
      <c r="E87" s="78">
        <v>33</v>
      </c>
      <c r="F87" s="78">
        <v>103</v>
      </c>
    </row>
    <row r="88" spans="1:6" ht="15.75">
      <c r="A88" s="87" t="s">
        <v>233</v>
      </c>
      <c r="B88" s="78">
        <v>30</v>
      </c>
      <c r="C88" s="78">
        <v>77</v>
      </c>
      <c r="D88" s="78">
        <v>-47</v>
      </c>
      <c r="E88" s="78">
        <v>1</v>
      </c>
      <c r="F88" s="78">
        <v>51</v>
      </c>
    </row>
    <row r="89" spans="1:6" ht="15.75">
      <c r="A89" s="87" t="s">
        <v>234</v>
      </c>
      <c r="B89" s="78">
        <v>30</v>
      </c>
      <c r="C89" s="78">
        <v>65</v>
      </c>
      <c r="D89" s="78">
        <v>-35</v>
      </c>
      <c r="E89" s="78">
        <v>0</v>
      </c>
      <c r="F89" s="78">
        <v>47</v>
      </c>
    </row>
    <row r="90" spans="1:6" ht="15.75">
      <c r="A90" s="87" t="s">
        <v>88</v>
      </c>
      <c r="B90" s="78">
        <v>27</v>
      </c>
      <c r="C90" s="78">
        <v>12</v>
      </c>
      <c r="D90" s="78">
        <v>15</v>
      </c>
      <c r="E90" s="78">
        <v>22</v>
      </c>
      <c r="F90" s="78">
        <v>9</v>
      </c>
    </row>
    <row r="91" spans="1:6" ht="31.5">
      <c r="A91" s="87" t="s">
        <v>235</v>
      </c>
      <c r="B91" s="78">
        <v>17</v>
      </c>
      <c r="C91" s="78">
        <v>58</v>
      </c>
      <c r="D91" s="78">
        <v>-41</v>
      </c>
      <c r="E91" s="78">
        <v>1</v>
      </c>
      <c r="F91" s="78">
        <v>31</v>
      </c>
    </row>
    <row r="92" spans="1:6" ht="31.5">
      <c r="A92" s="87" t="s">
        <v>236</v>
      </c>
      <c r="B92" s="78">
        <v>16</v>
      </c>
      <c r="C92" s="78">
        <v>37</v>
      </c>
      <c r="D92" s="78">
        <v>-21</v>
      </c>
      <c r="E92" s="78">
        <v>0</v>
      </c>
      <c r="F92" s="78">
        <v>22</v>
      </c>
    </row>
    <row r="93" spans="1:6" ht="31.5">
      <c r="A93" s="87" t="s">
        <v>237</v>
      </c>
      <c r="B93" s="78">
        <v>16</v>
      </c>
      <c r="C93" s="78">
        <v>26</v>
      </c>
      <c r="D93" s="78">
        <v>-10</v>
      </c>
      <c r="E93" s="78">
        <v>2</v>
      </c>
      <c r="F93" s="78">
        <v>15</v>
      </c>
    </row>
    <row r="94" spans="1:6" ht="43.5" customHeight="1">
      <c r="A94" s="190" t="s">
        <v>51</v>
      </c>
      <c r="B94" s="190"/>
      <c r="C94" s="190"/>
      <c r="D94" s="190"/>
      <c r="E94" s="190"/>
      <c r="F94" s="190"/>
    </row>
    <row r="95" spans="1:6" ht="63">
      <c r="A95" s="89" t="s">
        <v>110</v>
      </c>
      <c r="B95" s="78">
        <v>392</v>
      </c>
      <c r="C95" s="78">
        <v>1936</v>
      </c>
      <c r="D95" s="78">
        <v>-1544</v>
      </c>
      <c r="E95" s="78">
        <v>129</v>
      </c>
      <c r="F95" s="78">
        <v>1384</v>
      </c>
    </row>
    <row r="96" spans="1:6" ht="31.5">
      <c r="A96" s="89" t="s">
        <v>132</v>
      </c>
      <c r="B96" s="78">
        <v>131</v>
      </c>
      <c r="C96" s="78">
        <v>177</v>
      </c>
      <c r="D96" s="78">
        <v>-46</v>
      </c>
      <c r="E96" s="78">
        <v>18</v>
      </c>
      <c r="F96" s="78">
        <v>74</v>
      </c>
    </row>
    <row r="97" spans="1:6" ht="31.5">
      <c r="A97" s="89" t="s">
        <v>128</v>
      </c>
      <c r="B97" s="78">
        <v>114</v>
      </c>
      <c r="C97" s="78">
        <v>211</v>
      </c>
      <c r="D97" s="78">
        <v>-97</v>
      </c>
      <c r="E97" s="78">
        <v>9</v>
      </c>
      <c r="F97" s="78">
        <v>135</v>
      </c>
    </row>
    <row r="98" spans="1:6" ht="15.75">
      <c r="A98" s="89" t="s">
        <v>52</v>
      </c>
      <c r="B98" s="78">
        <v>38</v>
      </c>
      <c r="C98" s="86">
        <v>81</v>
      </c>
      <c r="D98" s="78">
        <v>-43</v>
      </c>
      <c r="E98" s="78">
        <v>6</v>
      </c>
      <c r="F98" s="78">
        <v>53</v>
      </c>
    </row>
    <row r="99" spans="1:6" ht="15.75">
      <c r="A99" s="89" t="s">
        <v>238</v>
      </c>
      <c r="B99" s="78">
        <v>30</v>
      </c>
      <c r="C99" s="78">
        <v>36</v>
      </c>
      <c r="D99" s="78">
        <v>-6</v>
      </c>
      <c r="E99" s="78">
        <v>14</v>
      </c>
      <c r="F99" s="78">
        <v>28</v>
      </c>
    </row>
    <row r="100" spans="1:6" ht="31.5">
      <c r="A100" s="89" t="s">
        <v>239</v>
      </c>
      <c r="B100" s="78">
        <v>30</v>
      </c>
      <c r="C100" s="78">
        <v>30</v>
      </c>
      <c r="D100" s="78">
        <v>0</v>
      </c>
      <c r="E100" s="78">
        <v>3</v>
      </c>
      <c r="F100" s="78">
        <v>14</v>
      </c>
    </row>
    <row r="101" spans="1:6" ht="63">
      <c r="A101" s="89" t="s">
        <v>164</v>
      </c>
      <c r="B101" s="78">
        <v>29</v>
      </c>
      <c r="C101" s="78">
        <v>27</v>
      </c>
      <c r="D101" s="78">
        <v>2</v>
      </c>
      <c r="E101" s="78">
        <v>2</v>
      </c>
      <c r="F101" s="78">
        <v>11</v>
      </c>
    </row>
    <row r="102" spans="1:6" ht="15.75">
      <c r="A102" s="89" t="s">
        <v>240</v>
      </c>
      <c r="B102" s="78">
        <v>27</v>
      </c>
      <c r="C102" s="78">
        <v>22</v>
      </c>
      <c r="D102" s="78">
        <v>5</v>
      </c>
      <c r="E102" s="78">
        <v>4</v>
      </c>
      <c r="F102" s="78">
        <v>3</v>
      </c>
    </row>
    <row r="103" spans="1:6" ht="15.75">
      <c r="A103" s="89" t="s">
        <v>163</v>
      </c>
      <c r="B103" s="78">
        <v>27</v>
      </c>
      <c r="C103" s="78">
        <v>54</v>
      </c>
      <c r="D103" s="78">
        <v>-27</v>
      </c>
      <c r="E103" s="78">
        <v>3</v>
      </c>
      <c r="F103" s="78">
        <v>37</v>
      </c>
    </row>
    <row r="104" spans="1:6" ht="15.75">
      <c r="A104" s="89" t="s">
        <v>241</v>
      </c>
      <c r="B104" s="78">
        <v>24</v>
      </c>
      <c r="C104" s="78">
        <v>88</v>
      </c>
      <c r="D104" s="78">
        <v>-64</v>
      </c>
      <c r="E104" s="78">
        <v>4</v>
      </c>
      <c r="F104" s="78">
        <v>59</v>
      </c>
    </row>
    <row r="105" spans="1:6" ht="15.75">
      <c r="A105" s="89" t="s">
        <v>89</v>
      </c>
      <c r="B105" s="78">
        <v>20</v>
      </c>
      <c r="C105" s="78">
        <v>78</v>
      </c>
      <c r="D105" s="78">
        <v>-58</v>
      </c>
      <c r="E105" s="78">
        <v>2</v>
      </c>
      <c r="F105" s="78">
        <v>61</v>
      </c>
    </row>
    <row r="106" spans="1:6" ht="15.75">
      <c r="A106" s="89" t="s">
        <v>242</v>
      </c>
      <c r="B106" s="78">
        <v>19</v>
      </c>
      <c r="C106" s="78">
        <v>26</v>
      </c>
      <c r="D106" s="78">
        <v>-7</v>
      </c>
      <c r="E106" s="78">
        <v>5</v>
      </c>
      <c r="F106" s="78">
        <v>15</v>
      </c>
    </row>
    <row r="107" spans="1:6" ht="15.75">
      <c r="A107" s="89" t="s">
        <v>80</v>
      </c>
      <c r="B107" s="78">
        <v>16</v>
      </c>
      <c r="C107" s="78">
        <v>87</v>
      </c>
      <c r="D107" s="78">
        <v>-71</v>
      </c>
      <c r="E107" s="78">
        <v>1</v>
      </c>
      <c r="F107" s="78">
        <v>55</v>
      </c>
    </row>
    <row r="108" spans="1:6" ht="15.75" customHeight="1">
      <c r="A108" s="87" t="s">
        <v>243</v>
      </c>
      <c r="B108" s="78">
        <v>14</v>
      </c>
      <c r="C108" s="86">
        <v>10</v>
      </c>
      <c r="D108" s="78">
        <v>4</v>
      </c>
      <c r="E108" s="78">
        <v>2</v>
      </c>
      <c r="F108" s="78">
        <v>6</v>
      </c>
    </row>
    <row r="109" spans="1:6" ht="15.75">
      <c r="A109" s="89" t="s">
        <v>244</v>
      </c>
      <c r="B109" s="78">
        <v>11</v>
      </c>
      <c r="C109" s="78">
        <v>15</v>
      </c>
      <c r="D109" s="78">
        <v>-4</v>
      </c>
      <c r="E109" s="78">
        <v>0</v>
      </c>
      <c r="F109" s="78">
        <v>9</v>
      </c>
    </row>
    <row r="110" spans="1:6" ht="15.75">
      <c r="A110" s="89" t="s">
        <v>245</v>
      </c>
      <c r="B110" s="78">
        <v>6</v>
      </c>
      <c r="C110" s="78">
        <v>14</v>
      </c>
      <c r="D110" s="78">
        <v>-8</v>
      </c>
      <c r="E110" s="78">
        <v>0</v>
      </c>
      <c r="F110" s="78">
        <v>11</v>
      </c>
    </row>
    <row r="111" spans="1:6" ht="15.75">
      <c r="A111" s="89" t="s">
        <v>246</v>
      </c>
      <c r="B111" s="78">
        <v>4</v>
      </c>
      <c r="C111" s="78">
        <v>5</v>
      </c>
      <c r="D111" s="78">
        <v>-1</v>
      </c>
      <c r="E111" s="78">
        <v>0</v>
      </c>
      <c r="F111" s="78">
        <v>0</v>
      </c>
    </row>
    <row r="112" spans="1:6" ht="30" customHeight="1">
      <c r="A112" s="190" t="s">
        <v>6</v>
      </c>
      <c r="B112" s="190"/>
      <c r="C112" s="190"/>
      <c r="D112" s="190"/>
      <c r="E112" s="190"/>
      <c r="F112" s="190"/>
    </row>
    <row r="113" spans="1:6" ht="15.75">
      <c r="A113" s="87" t="s">
        <v>143</v>
      </c>
      <c r="B113" s="78">
        <v>502</v>
      </c>
      <c r="C113" s="78">
        <v>544</v>
      </c>
      <c r="D113" s="78">
        <v>-42</v>
      </c>
      <c r="E113" s="78">
        <v>120</v>
      </c>
      <c r="F113" s="78">
        <v>248</v>
      </c>
    </row>
    <row r="114" spans="1:6" ht="31.5">
      <c r="A114" s="87" t="s">
        <v>111</v>
      </c>
      <c r="B114" s="78">
        <v>333</v>
      </c>
      <c r="C114" s="78">
        <v>20</v>
      </c>
      <c r="D114" s="78">
        <v>313</v>
      </c>
      <c r="E114" s="78">
        <v>35</v>
      </c>
      <c r="F114" s="78">
        <v>4</v>
      </c>
    </row>
    <row r="115" spans="1:6" ht="15.75">
      <c r="A115" s="85" t="s">
        <v>138</v>
      </c>
      <c r="B115" s="78">
        <v>163</v>
      </c>
      <c r="C115" s="86">
        <v>182</v>
      </c>
      <c r="D115" s="78">
        <v>-19</v>
      </c>
      <c r="E115" s="78">
        <v>37</v>
      </c>
      <c r="F115" s="78">
        <v>72</v>
      </c>
    </row>
    <row r="116" spans="1:6" ht="15.75">
      <c r="A116" s="87" t="s">
        <v>140</v>
      </c>
      <c r="B116" s="78">
        <v>151</v>
      </c>
      <c r="C116" s="78">
        <v>132</v>
      </c>
      <c r="D116" s="78">
        <v>19</v>
      </c>
      <c r="E116" s="78">
        <v>51</v>
      </c>
      <c r="F116" s="78">
        <v>71</v>
      </c>
    </row>
    <row r="117" spans="1:6" ht="47.25">
      <c r="A117" s="87" t="s">
        <v>137</v>
      </c>
      <c r="B117" s="78">
        <v>123</v>
      </c>
      <c r="C117" s="78">
        <v>110</v>
      </c>
      <c r="D117" s="78">
        <v>13</v>
      </c>
      <c r="E117" s="78">
        <v>17</v>
      </c>
      <c r="F117" s="78">
        <v>32</v>
      </c>
    </row>
    <row r="118" spans="1:6" ht="15.75">
      <c r="A118" s="87" t="s">
        <v>136</v>
      </c>
      <c r="B118" s="78">
        <v>98</v>
      </c>
      <c r="C118" s="78">
        <v>31</v>
      </c>
      <c r="D118" s="78">
        <v>67</v>
      </c>
      <c r="E118" s="78">
        <v>7</v>
      </c>
      <c r="F118" s="78">
        <v>18</v>
      </c>
    </row>
    <row r="119" spans="1:6" ht="47.25">
      <c r="A119" s="87" t="s">
        <v>131</v>
      </c>
      <c r="B119" s="78">
        <v>76</v>
      </c>
      <c r="C119" s="78">
        <v>80</v>
      </c>
      <c r="D119" s="78">
        <v>-4</v>
      </c>
      <c r="E119" s="78">
        <v>16</v>
      </c>
      <c r="F119" s="78">
        <v>36</v>
      </c>
    </row>
    <row r="120" spans="1:6" ht="15.75">
      <c r="A120" s="87" t="s">
        <v>115</v>
      </c>
      <c r="B120" s="78">
        <v>75</v>
      </c>
      <c r="C120" s="78">
        <v>58</v>
      </c>
      <c r="D120" s="78">
        <v>17</v>
      </c>
      <c r="E120" s="78">
        <v>23</v>
      </c>
      <c r="F120" s="78">
        <v>32</v>
      </c>
    </row>
    <row r="121" spans="1:6" ht="15.75">
      <c r="A121" s="87" t="s">
        <v>118</v>
      </c>
      <c r="B121" s="78">
        <v>71</v>
      </c>
      <c r="C121" s="78">
        <v>68</v>
      </c>
      <c r="D121" s="78">
        <v>3</v>
      </c>
      <c r="E121" s="78">
        <v>32</v>
      </c>
      <c r="F121" s="78">
        <v>46</v>
      </c>
    </row>
    <row r="122" spans="1:6" ht="47.25">
      <c r="A122" s="87" t="s">
        <v>127</v>
      </c>
      <c r="B122" s="78">
        <v>69</v>
      </c>
      <c r="C122" s="78">
        <v>73</v>
      </c>
      <c r="D122" s="78">
        <v>-4</v>
      </c>
      <c r="E122" s="78">
        <v>12</v>
      </c>
      <c r="F122" s="78">
        <v>31</v>
      </c>
    </row>
    <row r="123" spans="1:6" ht="31.5">
      <c r="A123" s="87" t="s">
        <v>183</v>
      </c>
      <c r="B123" s="78">
        <v>53</v>
      </c>
      <c r="C123" s="78">
        <v>51</v>
      </c>
      <c r="D123" s="78">
        <v>2</v>
      </c>
      <c r="E123" s="78">
        <v>13</v>
      </c>
      <c r="F123" s="78">
        <v>26</v>
      </c>
    </row>
    <row r="124" spans="1:6" ht="15.75">
      <c r="A124" s="87" t="s">
        <v>113</v>
      </c>
      <c r="B124" s="78">
        <v>49</v>
      </c>
      <c r="C124" s="78">
        <v>45</v>
      </c>
      <c r="D124" s="78">
        <v>4</v>
      </c>
      <c r="E124" s="78">
        <v>8</v>
      </c>
      <c r="F124" s="78">
        <v>27</v>
      </c>
    </row>
    <row r="125" spans="1:6" ht="15.75">
      <c r="A125" s="87" t="s">
        <v>247</v>
      </c>
      <c r="B125" s="78">
        <v>48</v>
      </c>
      <c r="C125" s="78">
        <v>80</v>
      </c>
      <c r="D125" s="78">
        <v>-32</v>
      </c>
      <c r="E125" s="78">
        <v>7</v>
      </c>
      <c r="F125" s="78">
        <v>43</v>
      </c>
    </row>
    <row r="126" spans="1:6" ht="15.75">
      <c r="A126" s="87" t="s">
        <v>248</v>
      </c>
      <c r="B126" s="78">
        <v>48</v>
      </c>
      <c r="C126" s="78">
        <v>41</v>
      </c>
      <c r="D126" s="78">
        <v>7</v>
      </c>
      <c r="E126" s="78">
        <v>13</v>
      </c>
      <c r="F126" s="78">
        <v>16</v>
      </c>
    </row>
    <row r="127" spans="1:6" ht="15.75">
      <c r="A127" s="87" t="s">
        <v>249</v>
      </c>
      <c r="B127" s="78">
        <v>44</v>
      </c>
      <c r="C127" s="78">
        <v>58</v>
      </c>
      <c r="D127" s="78">
        <v>-14</v>
      </c>
      <c r="E127" s="78">
        <v>3</v>
      </c>
      <c r="F127" s="78">
        <v>18</v>
      </c>
    </row>
    <row r="128" spans="1:6" ht="15.75">
      <c r="A128" s="87" t="s">
        <v>250</v>
      </c>
      <c r="B128" s="78">
        <v>42</v>
      </c>
      <c r="C128" s="78">
        <v>77</v>
      </c>
      <c r="D128" s="78">
        <v>-35</v>
      </c>
      <c r="E128" s="78">
        <v>11</v>
      </c>
      <c r="F128" s="78">
        <v>42</v>
      </c>
    </row>
    <row r="129" spans="1:6" ht="15.75">
      <c r="A129" s="87" t="s">
        <v>251</v>
      </c>
      <c r="B129" s="78">
        <v>41</v>
      </c>
      <c r="C129" s="78">
        <v>67</v>
      </c>
      <c r="D129" s="78">
        <v>-26</v>
      </c>
      <c r="E129" s="78">
        <v>6</v>
      </c>
      <c r="F129" s="78">
        <v>45</v>
      </c>
    </row>
    <row r="130" spans="1:6" ht="31.5" customHeight="1">
      <c r="A130" s="87" t="s">
        <v>252</v>
      </c>
      <c r="B130" s="78">
        <v>35</v>
      </c>
      <c r="C130" s="78">
        <v>52</v>
      </c>
      <c r="D130" s="78">
        <v>-17</v>
      </c>
      <c r="E130" s="78">
        <v>10</v>
      </c>
      <c r="F130" s="78">
        <v>25</v>
      </c>
    </row>
    <row r="131" spans="1:6" ht="43.5" customHeight="1">
      <c r="A131" s="190" t="s">
        <v>53</v>
      </c>
      <c r="B131" s="190"/>
      <c r="C131" s="190"/>
      <c r="D131" s="190"/>
      <c r="E131" s="190"/>
      <c r="F131" s="190"/>
    </row>
    <row r="132" spans="1:6" ht="63">
      <c r="A132" s="89" t="s">
        <v>146</v>
      </c>
      <c r="B132" s="91">
        <v>1769</v>
      </c>
      <c r="C132" s="91">
        <v>1621</v>
      </c>
      <c r="D132" s="91">
        <v>148</v>
      </c>
      <c r="E132" s="91">
        <v>252</v>
      </c>
      <c r="F132" s="91">
        <v>527</v>
      </c>
    </row>
    <row r="133" spans="1:6" ht="15.75">
      <c r="A133" s="89" t="s">
        <v>145</v>
      </c>
      <c r="B133" s="91">
        <v>1435</v>
      </c>
      <c r="C133" s="91">
        <v>1921</v>
      </c>
      <c r="D133" s="91">
        <v>-486</v>
      </c>
      <c r="E133" s="91">
        <v>271</v>
      </c>
      <c r="F133" s="91">
        <v>904</v>
      </c>
    </row>
    <row r="134" spans="1:6" ht="15.75">
      <c r="A134" s="89" t="s">
        <v>144</v>
      </c>
      <c r="B134" s="91">
        <v>609</v>
      </c>
      <c r="C134" s="91">
        <v>1131</v>
      </c>
      <c r="D134" s="91">
        <v>-522</v>
      </c>
      <c r="E134" s="91">
        <v>132</v>
      </c>
      <c r="F134" s="91">
        <v>356</v>
      </c>
    </row>
    <row r="135" spans="1:6" ht="47.25">
      <c r="A135" s="89" t="s">
        <v>96</v>
      </c>
      <c r="B135" s="91">
        <v>153</v>
      </c>
      <c r="C135" s="91">
        <v>14</v>
      </c>
      <c r="D135" s="91">
        <v>139</v>
      </c>
      <c r="E135" s="91">
        <v>5</v>
      </c>
      <c r="F135" s="91">
        <v>7</v>
      </c>
    </row>
    <row r="136" spans="1:6" ht="15.75">
      <c r="A136" s="89" t="s">
        <v>135</v>
      </c>
      <c r="B136" s="91">
        <v>145</v>
      </c>
      <c r="C136" s="91">
        <v>145</v>
      </c>
      <c r="D136" s="91">
        <v>0</v>
      </c>
      <c r="E136" s="91">
        <v>14</v>
      </c>
      <c r="F136" s="91">
        <v>38</v>
      </c>
    </row>
    <row r="137" spans="1:6" ht="15.75">
      <c r="A137" s="89" t="s">
        <v>130</v>
      </c>
      <c r="B137" s="91">
        <v>86</v>
      </c>
      <c r="C137" s="91">
        <v>81</v>
      </c>
      <c r="D137" s="91">
        <v>5</v>
      </c>
      <c r="E137" s="91">
        <v>28</v>
      </c>
      <c r="F137" s="91">
        <v>29</v>
      </c>
    </row>
    <row r="138" spans="1:6" ht="31.5">
      <c r="A138" s="89" t="s">
        <v>97</v>
      </c>
      <c r="B138" s="91">
        <v>72</v>
      </c>
      <c r="C138" s="91">
        <v>4</v>
      </c>
      <c r="D138" s="91">
        <v>68</v>
      </c>
      <c r="E138" s="91">
        <v>8</v>
      </c>
      <c r="F138" s="91">
        <v>3</v>
      </c>
    </row>
    <row r="139" spans="1:6" ht="15.75">
      <c r="A139" s="89" t="s">
        <v>120</v>
      </c>
      <c r="B139" s="91">
        <v>65</v>
      </c>
      <c r="C139" s="91">
        <v>62</v>
      </c>
      <c r="D139" s="91">
        <v>3</v>
      </c>
      <c r="E139" s="91">
        <v>20</v>
      </c>
      <c r="F139" s="91">
        <v>38</v>
      </c>
    </row>
    <row r="140" spans="1:6" ht="15.75" customHeight="1">
      <c r="A140" s="89" t="s">
        <v>181</v>
      </c>
      <c r="B140" s="91">
        <v>63</v>
      </c>
      <c r="C140" s="91">
        <v>88</v>
      </c>
      <c r="D140" s="91">
        <v>-25</v>
      </c>
      <c r="E140" s="91">
        <v>30</v>
      </c>
      <c r="F140" s="91">
        <v>45</v>
      </c>
    </row>
    <row r="141" spans="1:6" ht="31.5">
      <c r="A141" s="89" t="s">
        <v>184</v>
      </c>
      <c r="B141" s="91">
        <v>53</v>
      </c>
      <c r="C141" s="91">
        <v>44</v>
      </c>
      <c r="D141" s="91">
        <v>9</v>
      </c>
      <c r="E141" s="91">
        <v>34</v>
      </c>
      <c r="F141" s="91">
        <v>31</v>
      </c>
    </row>
    <row r="142" spans="1:6" ht="15.75">
      <c r="A142" s="89" t="s">
        <v>253</v>
      </c>
      <c r="B142" s="91">
        <v>38</v>
      </c>
      <c r="C142" s="91">
        <v>38</v>
      </c>
      <c r="D142" s="91">
        <v>0</v>
      </c>
      <c r="E142" s="91">
        <v>12</v>
      </c>
      <c r="F142" s="91">
        <v>13</v>
      </c>
    </row>
    <row r="143" spans="1:6" ht="15.75">
      <c r="A143" s="89" t="s">
        <v>254</v>
      </c>
      <c r="B143" s="91">
        <v>27</v>
      </c>
      <c r="C143" s="91">
        <v>314</v>
      </c>
      <c r="D143" s="91">
        <v>-287</v>
      </c>
      <c r="E143" s="91">
        <v>5</v>
      </c>
      <c r="F143" s="91">
        <v>289</v>
      </c>
    </row>
    <row r="144" spans="1:6" ht="15.75">
      <c r="A144" s="89" t="s">
        <v>255</v>
      </c>
      <c r="B144" s="91">
        <v>27</v>
      </c>
      <c r="C144" s="91">
        <v>653</v>
      </c>
      <c r="D144" s="91">
        <v>-626</v>
      </c>
      <c r="E144" s="91">
        <v>0</v>
      </c>
      <c r="F144" s="91">
        <v>600</v>
      </c>
    </row>
    <row r="145" spans="1:6" ht="15.75" customHeight="1">
      <c r="A145" s="89" t="s">
        <v>256</v>
      </c>
      <c r="B145" s="91">
        <v>27</v>
      </c>
      <c r="C145" s="91">
        <v>27</v>
      </c>
      <c r="D145" s="91">
        <v>0</v>
      </c>
      <c r="E145" s="91">
        <v>3</v>
      </c>
      <c r="F145" s="91">
        <v>4</v>
      </c>
    </row>
    <row r="146" spans="1:6" ht="15.75">
      <c r="A146" s="89" t="s">
        <v>257</v>
      </c>
      <c r="B146" s="91">
        <v>27</v>
      </c>
      <c r="C146" s="91">
        <v>67</v>
      </c>
      <c r="D146" s="91">
        <v>-40</v>
      </c>
      <c r="E146" s="91">
        <v>5</v>
      </c>
      <c r="F146" s="91">
        <v>36</v>
      </c>
    </row>
    <row r="147" spans="1:6" ht="15.75">
      <c r="A147" s="89" t="s">
        <v>258</v>
      </c>
      <c r="B147" s="91">
        <v>26</v>
      </c>
      <c r="C147" s="91">
        <v>135</v>
      </c>
      <c r="D147" s="91">
        <v>-109</v>
      </c>
      <c r="E147" s="91">
        <v>5</v>
      </c>
      <c r="F147" s="91">
        <v>80</v>
      </c>
    </row>
    <row r="148" spans="1:6" ht="24.75" customHeight="1">
      <c r="A148" s="190" t="s">
        <v>4</v>
      </c>
      <c r="B148" s="190"/>
      <c r="C148" s="190"/>
      <c r="D148" s="190"/>
      <c r="E148" s="190"/>
      <c r="F148" s="190"/>
    </row>
    <row r="149" spans="1:6" ht="15.75">
      <c r="A149" s="89" t="s">
        <v>79</v>
      </c>
      <c r="B149" s="91">
        <v>1424</v>
      </c>
      <c r="C149" s="91">
        <v>3089</v>
      </c>
      <c r="D149" s="91">
        <v>-1665</v>
      </c>
      <c r="E149" s="91">
        <v>300</v>
      </c>
      <c r="F149" s="91">
        <v>1843</v>
      </c>
    </row>
    <row r="150" spans="1:6" ht="15.75">
      <c r="A150" s="89" t="s">
        <v>78</v>
      </c>
      <c r="B150" s="91">
        <v>216</v>
      </c>
      <c r="C150" s="91">
        <v>242</v>
      </c>
      <c r="D150" s="91">
        <v>-26</v>
      </c>
      <c r="E150" s="91">
        <v>54</v>
      </c>
      <c r="F150" s="91">
        <v>130</v>
      </c>
    </row>
    <row r="151" spans="1:6" ht="31.5">
      <c r="A151" s="89" t="s">
        <v>139</v>
      </c>
      <c r="B151" s="91">
        <v>183</v>
      </c>
      <c r="C151" s="91">
        <v>397</v>
      </c>
      <c r="D151" s="91">
        <v>-214</v>
      </c>
      <c r="E151" s="91">
        <v>27</v>
      </c>
      <c r="F151" s="91">
        <v>266</v>
      </c>
    </row>
    <row r="152" spans="1:6" ht="15.75">
      <c r="A152" s="89" t="s">
        <v>76</v>
      </c>
      <c r="B152" s="91">
        <v>152</v>
      </c>
      <c r="C152" s="91">
        <v>217</v>
      </c>
      <c r="D152" s="91">
        <v>-65</v>
      </c>
      <c r="E152" s="91">
        <v>9</v>
      </c>
      <c r="F152" s="91">
        <v>115</v>
      </c>
    </row>
    <row r="153" spans="1:6" ht="15.75">
      <c r="A153" s="89" t="s">
        <v>133</v>
      </c>
      <c r="B153" s="91">
        <v>122</v>
      </c>
      <c r="C153" s="91">
        <v>354</v>
      </c>
      <c r="D153" s="91">
        <v>-232</v>
      </c>
      <c r="E153" s="91">
        <v>25</v>
      </c>
      <c r="F153" s="91">
        <v>237</v>
      </c>
    </row>
    <row r="154" spans="1:6" ht="15.75">
      <c r="A154" s="89" t="s">
        <v>77</v>
      </c>
      <c r="B154" s="91">
        <v>81</v>
      </c>
      <c r="C154" s="91">
        <v>164</v>
      </c>
      <c r="D154" s="91">
        <v>-83</v>
      </c>
      <c r="E154" s="91">
        <v>11</v>
      </c>
      <c r="F154" s="91">
        <v>86</v>
      </c>
    </row>
    <row r="155" spans="1:6" ht="15.75">
      <c r="A155" s="89" t="s">
        <v>114</v>
      </c>
      <c r="B155" s="91">
        <v>58</v>
      </c>
      <c r="C155" s="91">
        <v>92</v>
      </c>
      <c r="D155" s="91">
        <v>-34</v>
      </c>
      <c r="E155" s="91">
        <v>7</v>
      </c>
      <c r="F155" s="91">
        <v>55</v>
      </c>
    </row>
    <row r="156" spans="1:6" ht="15.75">
      <c r="A156" s="89" t="s">
        <v>259</v>
      </c>
      <c r="B156" s="91">
        <v>50</v>
      </c>
      <c r="C156" s="91">
        <v>140</v>
      </c>
      <c r="D156" s="91">
        <v>-90</v>
      </c>
      <c r="E156" s="91">
        <v>7</v>
      </c>
      <c r="F156" s="91">
        <v>103</v>
      </c>
    </row>
    <row r="157" spans="1:6" ht="15.75">
      <c r="A157" s="89" t="s">
        <v>260</v>
      </c>
      <c r="B157" s="91">
        <v>49</v>
      </c>
      <c r="C157" s="91">
        <v>68</v>
      </c>
      <c r="D157" s="91">
        <v>-19</v>
      </c>
      <c r="E157" s="91">
        <v>14</v>
      </c>
      <c r="F157" s="91">
        <v>51</v>
      </c>
    </row>
    <row r="158" spans="1:6" ht="31.5">
      <c r="A158" s="92" t="s">
        <v>261</v>
      </c>
      <c r="B158" s="91">
        <v>41</v>
      </c>
      <c r="C158" s="90">
        <v>132</v>
      </c>
      <c r="D158" s="91">
        <v>-91</v>
      </c>
      <c r="E158" s="91">
        <v>9</v>
      </c>
      <c r="F158" s="91">
        <v>93</v>
      </c>
    </row>
    <row r="159" spans="1:6" ht="15.75">
      <c r="A159" s="89" t="s">
        <v>169</v>
      </c>
      <c r="B159" s="91">
        <v>24</v>
      </c>
      <c r="C159" s="91">
        <v>25</v>
      </c>
      <c r="D159" s="91">
        <v>-1</v>
      </c>
      <c r="E159" s="91">
        <v>7</v>
      </c>
      <c r="F159" s="91">
        <v>9</v>
      </c>
    </row>
    <row r="160" spans="1:6" ht="15.75">
      <c r="A160" s="89" t="s">
        <v>262</v>
      </c>
      <c r="B160" s="91">
        <v>20</v>
      </c>
      <c r="C160" s="91">
        <v>58</v>
      </c>
      <c r="D160" s="91">
        <v>-38</v>
      </c>
      <c r="E160" s="91">
        <v>4</v>
      </c>
      <c r="F160" s="91">
        <v>37</v>
      </c>
    </row>
    <row r="161" spans="1:6" ht="15.75">
      <c r="A161" s="89" t="s">
        <v>168</v>
      </c>
      <c r="B161" s="91">
        <v>18</v>
      </c>
      <c r="C161" s="91">
        <v>166</v>
      </c>
      <c r="D161" s="91">
        <v>-148</v>
      </c>
      <c r="E161" s="91">
        <v>2</v>
      </c>
      <c r="F161" s="91">
        <v>134</v>
      </c>
    </row>
    <row r="162" spans="1:6" ht="15.75">
      <c r="A162" s="89" t="s">
        <v>170</v>
      </c>
      <c r="B162" s="91">
        <v>15</v>
      </c>
      <c r="C162" s="91">
        <v>10</v>
      </c>
      <c r="D162" s="91">
        <v>5</v>
      </c>
      <c r="E162" s="91">
        <v>5</v>
      </c>
      <c r="F162" s="91">
        <v>5</v>
      </c>
    </row>
    <row r="163" spans="1:6" ht="15.75">
      <c r="A163" s="89" t="s">
        <v>263</v>
      </c>
      <c r="B163" s="91">
        <v>12</v>
      </c>
      <c r="C163" s="91">
        <v>2</v>
      </c>
      <c r="D163" s="91">
        <v>10</v>
      </c>
      <c r="E163" s="91">
        <v>10</v>
      </c>
      <c r="F163" s="91">
        <v>1</v>
      </c>
    </row>
    <row r="164" spans="1:6" ht="31.5">
      <c r="A164" s="89" t="s">
        <v>90</v>
      </c>
      <c r="B164" s="91">
        <v>12</v>
      </c>
      <c r="C164" s="91">
        <v>9</v>
      </c>
      <c r="D164" s="91">
        <v>3</v>
      </c>
      <c r="E164" s="91">
        <v>0</v>
      </c>
      <c r="F164" s="91">
        <v>2</v>
      </c>
    </row>
    <row r="165" spans="1:6" ht="15.75">
      <c r="A165" s="89" t="s">
        <v>264</v>
      </c>
      <c r="B165" s="91">
        <v>6</v>
      </c>
      <c r="C165" s="91">
        <v>2</v>
      </c>
      <c r="D165" s="91">
        <v>4</v>
      </c>
      <c r="E165" s="91">
        <v>0</v>
      </c>
      <c r="F165" s="91">
        <v>1</v>
      </c>
    </row>
    <row r="166" spans="1:6" ht="15.75">
      <c r="A166" s="73"/>
      <c r="B166" s="93"/>
      <c r="C166" s="93"/>
      <c r="D166" s="93"/>
      <c r="E166" s="93"/>
      <c r="F166" s="93"/>
    </row>
  </sheetData>
  <sheetProtection/>
  <mergeCells count="18">
    <mergeCell ref="A112:F112"/>
    <mergeCell ref="A131:F131"/>
    <mergeCell ref="A148:F148"/>
    <mergeCell ref="A8:F8"/>
    <mergeCell ref="A26:F26"/>
    <mergeCell ref="A42:F42"/>
    <mergeCell ref="A61:F61"/>
    <mergeCell ref="A78:F78"/>
    <mergeCell ref="A94:F94"/>
    <mergeCell ref="A1:F1"/>
    <mergeCell ref="A2:F2"/>
    <mergeCell ref="A4:A6"/>
    <mergeCell ref="B4:B6"/>
    <mergeCell ref="C4:C6"/>
    <mergeCell ref="D4:D6"/>
    <mergeCell ref="E4:F4"/>
    <mergeCell ref="E5:E6"/>
    <mergeCell ref="F5:F6"/>
  </mergeCells>
  <printOptions horizontalCentered="1"/>
  <pageMargins left="0.4724409448818898" right="0.2755905511811024" top="0.1968503937007874" bottom="0.03937007874015748" header="0.5118110236220472" footer="0.5118110236220472"/>
  <pageSetup horizontalDpi="600" verticalDpi="600" orientation="portrait" paperSize="9" scale="82" r:id="rId1"/>
  <rowBreaks count="4" manualBreakCount="4">
    <brk id="41" max="255" man="1"/>
    <brk id="77" max="255" man="1"/>
    <brk id="111" max="255" man="1"/>
    <brk id="14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V54"/>
  <sheetViews>
    <sheetView zoomScalePageLayoutView="0" workbookViewId="0" topLeftCell="A1">
      <selection activeCell="A5" sqref="A5"/>
    </sheetView>
  </sheetViews>
  <sheetFormatPr defaultColWidth="10.28125" defaultRowHeight="15"/>
  <cols>
    <col min="1" max="1" width="3.28125" style="69" customWidth="1"/>
    <col min="2" max="2" width="65.57421875" style="81" customWidth="1"/>
    <col min="3" max="3" width="22.421875" style="134" customWidth="1"/>
    <col min="4" max="250" width="9.140625" style="69" customWidth="1"/>
    <col min="251" max="251" width="4.28125" style="69" customWidth="1"/>
    <col min="252" max="252" width="31.140625" style="69" customWidth="1"/>
    <col min="253" max="255" width="10.00390625" style="69" customWidth="1"/>
    <col min="256" max="16384" width="10.28125" style="69" customWidth="1"/>
  </cols>
  <sheetData>
    <row r="1" spans="1:256" ht="34.5" customHeight="1">
      <c r="A1" s="191" t="s">
        <v>284</v>
      </c>
      <c r="B1" s="191"/>
      <c r="C1" s="191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/>
      <c r="DK1" s="74"/>
      <c r="DL1" s="74"/>
      <c r="DM1" s="74"/>
      <c r="DN1" s="74"/>
      <c r="DO1" s="74"/>
      <c r="DP1" s="74"/>
      <c r="DQ1" s="74"/>
      <c r="DR1" s="74"/>
      <c r="DS1" s="74"/>
      <c r="DT1" s="74"/>
      <c r="DU1" s="74"/>
      <c r="DV1" s="74"/>
      <c r="DW1" s="74"/>
      <c r="DX1" s="74"/>
      <c r="DY1" s="74"/>
      <c r="DZ1" s="74"/>
      <c r="EA1" s="74"/>
      <c r="EB1" s="74"/>
      <c r="EC1" s="74"/>
      <c r="ED1" s="74"/>
      <c r="EE1" s="74"/>
      <c r="EF1" s="74"/>
      <c r="EG1" s="74"/>
      <c r="EH1" s="74"/>
      <c r="EI1" s="74"/>
      <c r="EJ1" s="74"/>
      <c r="EK1" s="74"/>
      <c r="EL1" s="74"/>
      <c r="EM1" s="74"/>
      <c r="EN1" s="74"/>
      <c r="EO1" s="74"/>
      <c r="EP1" s="74"/>
      <c r="EQ1" s="74"/>
      <c r="ER1" s="74"/>
      <c r="ES1" s="74"/>
      <c r="ET1" s="74"/>
      <c r="EU1" s="74"/>
      <c r="EV1" s="74"/>
      <c r="EW1" s="74"/>
      <c r="EX1" s="74"/>
      <c r="EY1" s="74"/>
      <c r="EZ1" s="74"/>
      <c r="FA1" s="74"/>
      <c r="FB1" s="74"/>
      <c r="FC1" s="74"/>
      <c r="FD1" s="74"/>
      <c r="FE1" s="74"/>
      <c r="FF1" s="74"/>
      <c r="FG1" s="74"/>
      <c r="FH1" s="74"/>
      <c r="FI1" s="74"/>
      <c r="FJ1" s="74"/>
      <c r="FK1" s="74"/>
      <c r="FL1" s="74"/>
      <c r="FM1" s="74"/>
      <c r="FN1" s="74"/>
      <c r="FO1" s="74"/>
      <c r="FP1" s="74"/>
      <c r="FQ1" s="74"/>
      <c r="FR1" s="74"/>
      <c r="FS1" s="74"/>
      <c r="FT1" s="74"/>
      <c r="FU1" s="74"/>
      <c r="FV1" s="74"/>
      <c r="FW1" s="74"/>
      <c r="FX1" s="74"/>
      <c r="FY1" s="74"/>
      <c r="FZ1" s="74"/>
      <c r="GA1" s="74"/>
      <c r="GB1" s="74"/>
      <c r="GC1" s="74"/>
      <c r="GD1" s="74"/>
      <c r="GE1" s="74"/>
      <c r="GF1" s="74"/>
      <c r="GG1" s="74"/>
      <c r="GH1" s="74"/>
      <c r="GI1" s="74"/>
      <c r="GJ1" s="74"/>
      <c r="GK1" s="74"/>
      <c r="GL1" s="74"/>
      <c r="GM1" s="74"/>
      <c r="GN1" s="74"/>
      <c r="GO1" s="74"/>
      <c r="GP1" s="74"/>
      <c r="GQ1" s="74"/>
      <c r="GR1" s="74"/>
      <c r="GS1" s="74"/>
      <c r="GT1" s="74"/>
      <c r="GU1" s="74"/>
      <c r="GV1" s="74"/>
      <c r="GW1" s="74"/>
      <c r="GX1" s="74"/>
      <c r="GY1" s="74"/>
      <c r="GZ1" s="74"/>
      <c r="HA1" s="74"/>
      <c r="HB1" s="74"/>
      <c r="HC1" s="74"/>
      <c r="HD1" s="74"/>
      <c r="HE1" s="74"/>
      <c r="HF1" s="74"/>
      <c r="HG1" s="74"/>
      <c r="HH1" s="74"/>
      <c r="HI1" s="74"/>
      <c r="HJ1" s="74"/>
      <c r="HK1" s="74"/>
      <c r="HL1" s="74"/>
      <c r="HM1" s="74"/>
      <c r="HN1" s="74"/>
      <c r="HO1" s="74"/>
      <c r="HP1" s="74"/>
      <c r="HQ1" s="74"/>
      <c r="HR1" s="74"/>
      <c r="HS1" s="74"/>
      <c r="HT1" s="74"/>
      <c r="HU1" s="74"/>
      <c r="HV1" s="74"/>
      <c r="HW1" s="74"/>
      <c r="HX1" s="74"/>
      <c r="HY1" s="74"/>
      <c r="HZ1" s="74"/>
      <c r="IA1" s="74"/>
      <c r="IB1" s="74"/>
      <c r="IC1" s="74"/>
      <c r="ID1" s="74"/>
      <c r="IE1" s="74"/>
      <c r="IF1" s="74"/>
      <c r="IG1" s="74"/>
      <c r="IH1" s="74"/>
      <c r="II1" s="74"/>
      <c r="IJ1" s="74"/>
      <c r="IK1" s="74"/>
      <c r="IL1" s="74"/>
      <c r="IM1" s="74"/>
      <c r="IN1" s="74"/>
      <c r="IO1" s="74"/>
      <c r="IP1" s="74"/>
      <c r="IQ1" s="74"/>
      <c r="IR1" s="74"/>
      <c r="IS1" s="74"/>
      <c r="IT1" s="74"/>
      <c r="IU1" s="74"/>
      <c r="IV1" s="74"/>
    </row>
    <row r="2" spans="2:256" ht="12.75" customHeight="1">
      <c r="B2" s="191" t="s">
        <v>54</v>
      </c>
      <c r="C2" s="191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  <c r="GR2" s="74"/>
      <c r="GS2" s="74"/>
      <c r="GT2" s="74"/>
      <c r="GU2" s="74"/>
      <c r="GV2" s="74"/>
      <c r="GW2" s="74"/>
      <c r="GX2" s="74"/>
      <c r="GY2" s="74"/>
      <c r="GZ2" s="74"/>
      <c r="HA2" s="74"/>
      <c r="HB2" s="74"/>
      <c r="HC2" s="74"/>
      <c r="HD2" s="74"/>
      <c r="HE2" s="74"/>
      <c r="HF2" s="74"/>
      <c r="HG2" s="74"/>
      <c r="HH2" s="74"/>
      <c r="HI2" s="74"/>
      <c r="HJ2" s="74"/>
      <c r="HK2" s="74"/>
      <c r="HL2" s="74"/>
      <c r="HM2" s="74"/>
      <c r="HN2" s="74"/>
      <c r="HO2" s="74"/>
      <c r="HP2" s="74"/>
      <c r="HQ2" s="74"/>
      <c r="HR2" s="74"/>
      <c r="HS2" s="74"/>
      <c r="HT2" s="74"/>
      <c r="HU2" s="74"/>
      <c r="HV2" s="74"/>
      <c r="HW2" s="74"/>
      <c r="HX2" s="74"/>
      <c r="HY2" s="74"/>
      <c r="HZ2" s="74"/>
      <c r="IA2" s="74"/>
      <c r="IB2" s="74"/>
      <c r="IC2" s="74"/>
      <c r="ID2" s="74"/>
      <c r="IE2" s="74"/>
      <c r="IF2" s="74"/>
      <c r="IG2" s="74"/>
      <c r="IH2" s="74"/>
      <c r="II2" s="74"/>
      <c r="IJ2" s="74"/>
      <c r="IK2" s="74"/>
      <c r="IL2" s="74"/>
      <c r="IM2" s="74"/>
      <c r="IN2" s="74"/>
      <c r="IO2" s="74"/>
      <c r="IP2" s="74"/>
      <c r="IQ2" s="74"/>
      <c r="IR2" s="74"/>
      <c r="IS2" s="74"/>
      <c r="IT2" s="74"/>
      <c r="IU2" s="74"/>
      <c r="IV2" s="74"/>
    </row>
    <row r="3" ht="2.25" customHeight="1" thickBot="1"/>
    <row r="4" spans="1:3" ht="48.75" customHeight="1">
      <c r="A4" s="136" t="s">
        <v>47</v>
      </c>
      <c r="B4" s="137" t="s">
        <v>43</v>
      </c>
      <c r="C4" s="138" t="s">
        <v>55</v>
      </c>
    </row>
    <row r="5" spans="1:256" ht="15.75">
      <c r="A5" s="139">
        <v>1</v>
      </c>
      <c r="B5" s="133" t="s">
        <v>98</v>
      </c>
      <c r="C5" s="140">
        <v>12000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  <c r="IO5" s="94"/>
      <c r="IP5" s="94"/>
      <c r="IQ5" s="94"/>
      <c r="IR5" s="94"/>
      <c r="IS5" s="94"/>
      <c r="IT5" s="94"/>
      <c r="IU5" s="94"/>
      <c r="IV5" s="94"/>
    </row>
    <row r="6" spans="1:256" ht="15.75">
      <c r="A6" s="139">
        <v>2</v>
      </c>
      <c r="B6" s="133" t="s">
        <v>266</v>
      </c>
      <c r="C6" s="140">
        <v>12000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  <c r="IR6" s="94"/>
      <c r="IS6" s="94"/>
      <c r="IT6" s="94"/>
      <c r="IU6" s="94"/>
      <c r="IV6" s="94"/>
    </row>
    <row r="7" spans="1:256" ht="15.75">
      <c r="A7" s="139">
        <v>3</v>
      </c>
      <c r="B7" s="133" t="s">
        <v>269</v>
      </c>
      <c r="C7" s="140">
        <v>10500</v>
      </c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  <c r="IQ7" s="94"/>
      <c r="IR7" s="94"/>
      <c r="IS7" s="94"/>
      <c r="IT7" s="94"/>
      <c r="IU7" s="94"/>
      <c r="IV7" s="94"/>
    </row>
    <row r="8" spans="1:256" ht="15.75">
      <c r="A8" s="139">
        <v>4</v>
      </c>
      <c r="B8" s="133" t="s">
        <v>99</v>
      </c>
      <c r="C8" s="140">
        <v>10000</v>
      </c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  <c r="IR8" s="94"/>
      <c r="IS8" s="94"/>
      <c r="IT8" s="94"/>
      <c r="IU8" s="94"/>
      <c r="IV8" s="94"/>
    </row>
    <row r="9" spans="1:256" ht="15.75" customHeight="1">
      <c r="A9" s="139">
        <v>5</v>
      </c>
      <c r="B9" s="133" t="s">
        <v>81</v>
      </c>
      <c r="C9" s="140">
        <v>10000</v>
      </c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  <c r="IR9" s="94"/>
      <c r="IS9" s="94"/>
      <c r="IT9" s="94"/>
      <c r="IU9" s="94"/>
      <c r="IV9" s="94"/>
    </row>
    <row r="10" spans="1:256" ht="15.75" customHeight="1">
      <c r="A10" s="139">
        <v>6</v>
      </c>
      <c r="B10" s="133" t="s">
        <v>267</v>
      </c>
      <c r="C10" s="140">
        <v>10000</v>
      </c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  <c r="IQ10" s="94"/>
      <c r="IR10" s="94"/>
      <c r="IS10" s="94"/>
      <c r="IT10" s="94"/>
      <c r="IU10" s="94"/>
      <c r="IV10" s="94"/>
    </row>
    <row r="11" spans="1:256" ht="31.5">
      <c r="A11" s="139">
        <v>7</v>
      </c>
      <c r="B11" s="133" t="s">
        <v>92</v>
      </c>
      <c r="C11" s="140">
        <v>10000</v>
      </c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  <c r="IP11" s="94"/>
      <c r="IQ11" s="94"/>
      <c r="IR11" s="94"/>
      <c r="IS11" s="94"/>
      <c r="IT11" s="94"/>
      <c r="IU11" s="94"/>
      <c r="IV11" s="94"/>
    </row>
    <row r="12" spans="1:256" ht="15.75">
      <c r="A12" s="139">
        <v>8</v>
      </c>
      <c r="B12" s="133" t="s">
        <v>270</v>
      </c>
      <c r="C12" s="140">
        <v>10000</v>
      </c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94"/>
      <c r="IQ12" s="94"/>
      <c r="IR12" s="94"/>
      <c r="IS12" s="94"/>
      <c r="IT12" s="94"/>
      <c r="IU12" s="94"/>
      <c r="IV12" s="94"/>
    </row>
    <row r="13" spans="1:256" ht="15.75">
      <c r="A13" s="139">
        <v>9</v>
      </c>
      <c r="B13" s="133" t="s">
        <v>268</v>
      </c>
      <c r="C13" s="140">
        <v>10000</v>
      </c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94"/>
      <c r="IQ13" s="94"/>
      <c r="IR13" s="94"/>
      <c r="IS13" s="94"/>
      <c r="IT13" s="94"/>
      <c r="IU13" s="94"/>
      <c r="IV13" s="94"/>
    </row>
    <row r="14" spans="1:256" ht="15.75">
      <c r="A14" s="139">
        <v>10</v>
      </c>
      <c r="B14" s="133" t="s">
        <v>73</v>
      </c>
      <c r="C14" s="140">
        <v>9300</v>
      </c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  <c r="IO14" s="94"/>
      <c r="IP14" s="94"/>
      <c r="IQ14" s="94"/>
      <c r="IR14" s="94"/>
      <c r="IS14" s="94"/>
      <c r="IT14" s="94"/>
      <c r="IU14" s="94"/>
      <c r="IV14" s="94"/>
    </row>
    <row r="15" spans="1:256" ht="31.5">
      <c r="A15" s="139">
        <v>11</v>
      </c>
      <c r="B15" s="133" t="s">
        <v>271</v>
      </c>
      <c r="C15" s="140">
        <v>8620</v>
      </c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  <c r="IR15" s="94"/>
      <c r="IS15" s="94"/>
      <c r="IT15" s="94"/>
      <c r="IU15" s="94"/>
      <c r="IV15" s="94"/>
    </row>
    <row r="16" spans="1:256" ht="15.75">
      <c r="A16" s="139">
        <v>12</v>
      </c>
      <c r="B16" s="133" t="s">
        <v>154</v>
      </c>
      <c r="C16" s="140">
        <v>8500</v>
      </c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  <c r="IL16" s="94"/>
      <c r="IM16" s="94"/>
      <c r="IN16" s="94"/>
      <c r="IO16" s="94"/>
      <c r="IP16" s="94"/>
      <c r="IQ16" s="94"/>
      <c r="IR16" s="94"/>
      <c r="IS16" s="94"/>
      <c r="IT16" s="94"/>
      <c r="IU16" s="94"/>
      <c r="IV16" s="94"/>
    </row>
    <row r="17" spans="1:256" ht="15.75">
      <c r="A17" s="139">
        <v>13</v>
      </c>
      <c r="B17" s="133" t="s">
        <v>103</v>
      </c>
      <c r="C17" s="140">
        <v>8500</v>
      </c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  <c r="IL17" s="94"/>
      <c r="IM17" s="94"/>
      <c r="IN17" s="94"/>
      <c r="IO17" s="94"/>
      <c r="IP17" s="94"/>
      <c r="IQ17" s="94"/>
      <c r="IR17" s="94"/>
      <c r="IS17" s="94"/>
      <c r="IT17" s="94"/>
      <c r="IU17" s="94"/>
      <c r="IV17" s="94"/>
    </row>
    <row r="18" spans="1:256" ht="15.75">
      <c r="A18" s="139">
        <v>14</v>
      </c>
      <c r="B18" s="133" t="s">
        <v>83</v>
      </c>
      <c r="C18" s="140">
        <v>8500</v>
      </c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  <c r="IL18" s="94"/>
      <c r="IM18" s="94"/>
      <c r="IN18" s="94"/>
      <c r="IO18" s="94"/>
      <c r="IP18" s="94"/>
      <c r="IQ18" s="94"/>
      <c r="IR18" s="94"/>
      <c r="IS18" s="94"/>
      <c r="IT18" s="94"/>
      <c r="IU18" s="94"/>
      <c r="IV18" s="94"/>
    </row>
    <row r="19" spans="1:256" ht="15.75">
      <c r="A19" s="139">
        <v>15</v>
      </c>
      <c r="B19" s="133" t="s">
        <v>273</v>
      </c>
      <c r="C19" s="140">
        <v>8000</v>
      </c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  <c r="IO19" s="94"/>
      <c r="IP19" s="94"/>
      <c r="IQ19" s="94"/>
      <c r="IR19" s="94"/>
      <c r="IS19" s="94"/>
      <c r="IT19" s="94"/>
      <c r="IU19" s="94"/>
      <c r="IV19" s="94"/>
    </row>
    <row r="20" spans="1:256" ht="15.75" customHeight="1">
      <c r="A20" s="139">
        <v>16</v>
      </c>
      <c r="B20" s="133" t="s">
        <v>274</v>
      </c>
      <c r="C20" s="140">
        <v>8000</v>
      </c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94"/>
      <c r="ID20" s="94"/>
      <c r="IE20" s="94"/>
      <c r="IF20" s="94"/>
      <c r="IG20" s="94"/>
      <c r="IH20" s="94"/>
      <c r="II20" s="94"/>
      <c r="IJ20" s="94"/>
      <c r="IK20" s="94"/>
      <c r="IL20" s="94"/>
      <c r="IM20" s="94"/>
      <c r="IN20" s="94"/>
      <c r="IO20" s="94"/>
      <c r="IP20" s="94"/>
      <c r="IQ20" s="94"/>
      <c r="IR20" s="94"/>
      <c r="IS20" s="94"/>
      <c r="IT20" s="94"/>
      <c r="IU20" s="94"/>
      <c r="IV20" s="94"/>
    </row>
    <row r="21" spans="1:256" ht="15.75" customHeight="1">
      <c r="A21" s="139">
        <v>17</v>
      </c>
      <c r="B21" s="133" t="s">
        <v>147</v>
      </c>
      <c r="C21" s="140">
        <v>8000</v>
      </c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  <c r="IJ21" s="94"/>
      <c r="IK21" s="94"/>
      <c r="IL21" s="94"/>
      <c r="IM21" s="94"/>
      <c r="IN21" s="94"/>
      <c r="IO21" s="94"/>
      <c r="IP21" s="94"/>
      <c r="IQ21" s="94"/>
      <c r="IR21" s="94"/>
      <c r="IS21" s="94"/>
      <c r="IT21" s="94"/>
      <c r="IU21" s="94"/>
      <c r="IV21" s="94"/>
    </row>
    <row r="22" spans="1:256" ht="15.75">
      <c r="A22" s="139">
        <v>18</v>
      </c>
      <c r="B22" s="133" t="s">
        <v>100</v>
      </c>
      <c r="C22" s="140">
        <v>8000</v>
      </c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  <c r="IO22" s="94"/>
      <c r="IP22" s="94"/>
      <c r="IQ22" s="94"/>
      <c r="IR22" s="94"/>
      <c r="IS22" s="94"/>
      <c r="IT22" s="94"/>
      <c r="IU22" s="94"/>
      <c r="IV22" s="94"/>
    </row>
    <row r="23" spans="1:256" ht="15.75">
      <c r="A23" s="139">
        <v>19</v>
      </c>
      <c r="B23" s="133" t="s">
        <v>272</v>
      </c>
      <c r="C23" s="140">
        <v>8000</v>
      </c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4"/>
      <c r="IK23" s="94"/>
      <c r="IL23" s="94"/>
      <c r="IM23" s="94"/>
      <c r="IN23" s="94"/>
      <c r="IO23" s="94"/>
      <c r="IP23" s="94"/>
      <c r="IQ23" s="94"/>
      <c r="IR23" s="94"/>
      <c r="IS23" s="94"/>
      <c r="IT23" s="94"/>
      <c r="IU23" s="94"/>
      <c r="IV23" s="94"/>
    </row>
    <row r="24" spans="1:256" ht="15.75">
      <c r="A24" s="139">
        <v>20</v>
      </c>
      <c r="B24" s="133" t="s">
        <v>148</v>
      </c>
      <c r="C24" s="140">
        <v>8000</v>
      </c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4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4"/>
      <c r="HB24" s="94"/>
      <c r="HC24" s="94"/>
      <c r="HD24" s="94"/>
      <c r="HE24" s="94"/>
      <c r="HF24" s="94"/>
      <c r="HG24" s="94"/>
      <c r="HH24" s="94"/>
      <c r="HI24" s="94"/>
      <c r="HJ24" s="94"/>
      <c r="HK24" s="94"/>
      <c r="HL24" s="94"/>
      <c r="HM24" s="94"/>
      <c r="HN24" s="94"/>
      <c r="HO24" s="94"/>
      <c r="HP24" s="94"/>
      <c r="HQ24" s="94"/>
      <c r="HR24" s="94"/>
      <c r="HS24" s="94"/>
      <c r="HT24" s="94"/>
      <c r="HU24" s="94"/>
      <c r="HV24" s="94"/>
      <c r="HW24" s="94"/>
      <c r="HX24" s="94"/>
      <c r="HY24" s="94"/>
      <c r="HZ24" s="94"/>
      <c r="IA24" s="94"/>
      <c r="IB24" s="94"/>
      <c r="IC24" s="94"/>
      <c r="ID24" s="94"/>
      <c r="IE24" s="94"/>
      <c r="IF24" s="94"/>
      <c r="IG24" s="94"/>
      <c r="IH24" s="94"/>
      <c r="II24" s="94"/>
      <c r="IJ24" s="94"/>
      <c r="IK24" s="94"/>
      <c r="IL24" s="94"/>
      <c r="IM24" s="94"/>
      <c r="IN24" s="94"/>
      <c r="IO24" s="94"/>
      <c r="IP24" s="94"/>
      <c r="IQ24" s="94"/>
      <c r="IR24" s="94"/>
      <c r="IS24" s="94"/>
      <c r="IT24" s="94"/>
      <c r="IU24" s="94"/>
      <c r="IV24" s="94"/>
    </row>
    <row r="25" spans="1:256" ht="15.75">
      <c r="A25" s="139">
        <v>21</v>
      </c>
      <c r="B25" s="133" t="s">
        <v>277</v>
      </c>
      <c r="C25" s="140">
        <v>8000</v>
      </c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  <c r="GO25" s="94"/>
      <c r="GP25" s="94"/>
      <c r="GQ25" s="94"/>
      <c r="GR25" s="94"/>
      <c r="GS25" s="94"/>
      <c r="GT25" s="94"/>
      <c r="GU25" s="94"/>
      <c r="GV25" s="94"/>
      <c r="GW25" s="94"/>
      <c r="GX25" s="94"/>
      <c r="GY25" s="94"/>
      <c r="GZ25" s="94"/>
      <c r="HA25" s="94"/>
      <c r="HB25" s="94"/>
      <c r="HC25" s="94"/>
      <c r="HD25" s="94"/>
      <c r="HE25" s="94"/>
      <c r="HF25" s="94"/>
      <c r="HG25" s="94"/>
      <c r="HH25" s="94"/>
      <c r="HI25" s="94"/>
      <c r="HJ25" s="94"/>
      <c r="HK25" s="94"/>
      <c r="HL25" s="94"/>
      <c r="HM25" s="94"/>
      <c r="HN25" s="94"/>
      <c r="HO25" s="94"/>
      <c r="HP25" s="94"/>
      <c r="HQ25" s="94"/>
      <c r="HR25" s="94"/>
      <c r="HS25" s="94"/>
      <c r="HT25" s="94"/>
      <c r="HU25" s="94"/>
      <c r="HV25" s="94"/>
      <c r="HW25" s="94"/>
      <c r="HX25" s="94"/>
      <c r="HY25" s="94"/>
      <c r="HZ25" s="94"/>
      <c r="IA25" s="94"/>
      <c r="IB25" s="94"/>
      <c r="IC25" s="94"/>
      <c r="ID25" s="94"/>
      <c r="IE25" s="94"/>
      <c r="IF25" s="94"/>
      <c r="IG25" s="94"/>
      <c r="IH25" s="94"/>
      <c r="II25" s="94"/>
      <c r="IJ25" s="94"/>
      <c r="IK25" s="94"/>
      <c r="IL25" s="94"/>
      <c r="IM25" s="94"/>
      <c r="IN25" s="94"/>
      <c r="IO25" s="94"/>
      <c r="IP25" s="94"/>
      <c r="IQ25" s="94"/>
      <c r="IR25" s="94"/>
      <c r="IS25" s="94"/>
      <c r="IT25" s="94"/>
      <c r="IU25" s="94"/>
      <c r="IV25" s="94"/>
    </row>
    <row r="26" spans="1:256" ht="15.75">
      <c r="A26" s="139">
        <v>22</v>
      </c>
      <c r="B26" s="133" t="s">
        <v>149</v>
      </c>
      <c r="C26" s="140">
        <v>8000</v>
      </c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94"/>
      <c r="GD26" s="94"/>
      <c r="GE26" s="94"/>
      <c r="GF26" s="94"/>
      <c r="GG26" s="94"/>
      <c r="GH26" s="94"/>
      <c r="GI26" s="94"/>
      <c r="GJ26" s="94"/>
      <c r="GK26" s="94"/>
      <c r="GL26" s="94"/>
      <c r="GM26" s="94"/>
      <c r="GN26" s="94"/>
      <c r="GO26" s="94"/>
      <c r="GP26" s="94"/>
      <c r="GQ26" s="94"/>
      <c r="GR26" s="94"/>
      <c r="GS26" s="94"/>
      <c r="GT26" s="94"/>
      <c r="GU26" s="94"/>
      <c r="GV26" s="94"/>
      <c r="GW26" s="94"/>
      <c r="GX26" s="94"/>
      <c r="GY26" s="94"/>
      <c r="GZ26" s="94"/>
      <c r="HA26" s="94"/>
      <c r="HB26" s="94"/>
      <c r="HC26" s="94"/>
      <c r="HD26" s="94"/>
      <c r="HE26" s="94"/>
      <c r="HF26" s="94"/>
      <c r="HG26" s="94"/>
      <c r="HH26" s="94"/>
      <c r="HI26" s="94"/>
      <c r="HJ26" s="94"/>
      <c r="HK26" s="94"/>
      <c r="HL26" s="94"/>
      <c r="HM26" s="94"/>
      <c r="HN26" s="94"/>
      <c r="HO26" s="94"/>
      <c r="HP26" s="94"/>
      <c r="HQ26" s="94"/>
      <c r="HR26" s="94"/>
      <c r="HS26" s="94"/>
      <c r="HT26" s="94"/>
      <c r="HU26" s="94"/>
      <c r="HV26" s="94"/>
      <c r="HW26" s="94"/>
      <c r="HX26" s="94"/>
      <c r="HY26" s="94"/>
      <c r="HZ26" s="94"/>
      <c r="IA26" s="94"/>
      <c r="IB26" s="94"/>
      <c r="IC26" s="94"/>
      <c r="ID26" s="94"/>
      <c r="IE26" s="94"/>
      <c r="IF26" s="94"/>
      <c r="IG26" s="94"/>
      <c r="IH26" s="94"/>
      <c r="II26" s="94"/>
      <c r="IJ26" s="94"/>
      <c r="IK26" s="94"/>
      <c r="IL26" s="94"/>
      <c r="IM26" s="94"/>
      <c r="IN26" s="94"/>
      <c r="IO26" s="94"/>
      <c r="IP26" s="94"/>
      <c r="IQ26" s="94"/>
      <c r="IR26" s="94"/>
      <c r="IS26" s="94"/>
      <c r="IT26" s="94"/>
      <c r="IU26" s="94"/>
      <c r="IV26" s="94"/>
    </row>
    <row r="27" spans="1:256" ht="15.75">
      <c r="A27" s="139">
        <v>23</v>
      </c>
      <c r="B27" s="133" t="s">
        <v>165</v>
      </c>
      <c r="C27" s="140">
        <v>8000</v>
      </c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  <c r="GK27" s="94"/>
      <c r="GL27" s="94"/>
      <c r="GM27" s="94"/>
      <c r="GN27" s="94"/>
      <c r="GO27" s="94"/>
      <c r="GP27" s="94"/>
      <c r="GQ27" s="94"/>
      <c r="GR27" s="94"/>
      <c r="GS27" s="94"/>
      <c r="GT27" s="94"/>
      <c r="GU27" s="94"/>
      <c r="GV27" s="94"/>
      <c r="GW27" s="94"/>
      <c r="GX27" s="94"/>
      <c r="GY27" s="94"/>
      <c r="GZ27" s="94"/>
      <c r="HA27" s="94"/>
      <c r="HB27" s="94"/>
      <c r="HC27" s="94"/>
      <c r="HD27" s="94"/>
      <c r="HE27" s="94"/>
      <c r="HF27" s="94"/>
      <c r="HG27" s="94"/>
      <c r="HH27" s="94"/>
      <c r="HI27" s="94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4"/>
      <c r="HU27" s="94"/>
      <c r="HV27" s="94"/>
      <c r="HW27" s="94"/>
      <c r="HX27" s="94"/>
      <c r="HY27" s="94"/>
      <c r="HZ27" s="94"/>
      <c r="IA27" s="94"/>
      <c r="IB27" s="94"/>
      <c r="IC27" s="94"/>
      <c r="ID27" s="94"/>
      <c r="IE27" s="94"/>
      <c r="IF27" s="94"/>
      <c r="IG27" s="94"/>
      <c r="IH27" s="94"/>
      <c r="II27" s="94"/>
      <c r="IJ27" s="94"/>
      <c r="IK27" s="94"/>
      <c r="IL27" s="94"/>
      <c r="IM27" s="94"/>
      <c r="IN27" s="94"/>
      <c r="IO27" s="94"/>
      <c r="IP27" s="94"/>
      <c r="IQ27" s="94"/>
      <c r="IR27" s="94"/>
      <c r="IS27" s="94"/>
      <c r="IT27" s="94"/>
      <c r="IU27" s="94"/>
      <c r="IV27" s="94"/>
    </row>
    <row r="28" spans="1:256" ht="31.5">
      <c r="A28" s="139">
        <v>24</v>
      </c>
      <c r="B28" s="133" t="s">
        <v>275</v>
      </c>
      <c r="C28" s="140">
        <v>8000</v>
      </c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  <c r="FL28" s="94"/>
      <c r="FM28" s="94"/>
      <c r="FN28" s="94"/>
      <c r="FO28" s="94"/>
      <c r="FP28" s="94"/>
      <c r="FQ28" s="94"/>
      <c r="FR28" s="94"/>
      <c r="FS28" s="94"/>
      <c r="FT28" s="94"/>
      <c r="FU28" s="94"/>
      <c r="FV28" s="94"/>
      <c r="FW28" s="94"/>
      <c r="FX28" s="94"/>
      <c r="FY28" s="94"/>
      <c r="FZ28" s="94"/>
      <c r="GA28" s="94"/>
      <c r="GB28" s="94"/>
      <c r="GC28" s="94"/>
      <c r="GD28" s="94"/>
      <c r="GE28" s="94"/>
      <c r="GF28" s="94"/>
      <c r="GG28" s="94"/>
      <c r="GH28" s="94"/>
      <c r="GI28" s="94"/>
      <c r="GJ28" s="94"/>
      <c r="GK28" s="94"/>
      <c r="GL28" s="94"/>
      <c r="GM28" s="94"/>
      <c r="GN28" s="94"/>
      <c r="GO28" s="94"/>
      <c r="GP28" s="94"/>
      <c r="GQ28" s="94"/>
      <c r="GR28" s="94"/>
      <c r="GS28" s="94"/>
      <c r="GT28" s="94"/>
      <c r="GU28" s="94"/>
      <c r="GV28" s="94"/>
      <c r="GW28" s="94"/>
      <c r="GX28" s="94"/>
      <c r="GY28" s="94"/>
      <c r="GZ28" s="94"/>
      <c r="HA28" s="94"/>
      <c r="HB28" s="94"/>
      <c r="HC28" s="94"/>
      <c r="HD28" s="94"/>
      <c r="HE28" s="94"/>
      <c r="HF28" s="94"/>
      <c r="HG28" s="94"/>
      <c r="HH28" s="94"/>
      <c r="HI28" s="94"/>
      <c r="HJ28" s="94"/>
      <c r="HK28" s="94"/>
      <c r="HL28" s="94"/>
      <c r="HM28" s="94"/>
      <c r="HN28" s="94"/>
      <c r="HO28" s="94"/>
      <c r="HP28" s="94"/>
      <c r="HQ28" s="94"/>
      <c r="HR28" s="94"/>
      <c r="HS28" s="94"/>
      <c r="HT28" s="94"/>
      <c r="HU28" s="94"/>
      <c r="HV28" s="94"/>
      <c r="HW28" s="94"/>
      <c r="HX28" s="94"/>
      <c r="HY28" s="94"/>
      <c r="HZ28" s="94"/>
      <c r="IA28" s="94"/>
      <c r="IB28" s="94"/>
      <c r="IC28" s="94"/>
      <c r="ID28" s="94"/>
      <c r="IE28" s="94"/>
      <c r="IF28" s="94"/>
      <c r="IG28" s="94"/>
      <c r="IH28" s="94"/>
      <c r="II28" s="94"/>
      <c r="IJ28" s="94"/>
      <c r="IK28" s="94"/>
      <c r="IL28" s="94"/>
      <c r="IM28" s="94"/>
      <c r="IN28" s="94"/>
      <c r="IO28" s="94"/>
      <c r="IP28" s="94"/>
      <c r="IQ28" s="94"/>
      <c r="IR28" s="94"/>
      <c r="IS28" s="94"/>
      <c r="IT28" s="94"/>
      <c r="IU28" s="94"/>
      <c r="IV28" s="94"/>
    </row>
    <row r="29" spans="1:256" ht="15.75">
      <c r="A29" s="139">
        <v>25</v>
      </c>
      <c r="B29" s="133" t="s">
        <v>93</v>
      </c>
      <c r="C29" s="140">
        <v>8000</v>
      </c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94"/>
      <c r="FQ29" s="94"/>
      <c r="FR29" s="94"/>
      <c r="FS29" s="94"/>
      <c r="FT29" s="94"/>
      <c r="FU29" s="94"/>
      <c r="FV29" s="94"/>
      <c r="FW29" s="94"/>
      <c r="FX29" s="94"/>
      <c r="FY29" s="94"/>
      <c r="FZ29" s="94"/>
      <c r="GA29" s="94"/>
      <c r="GB29" s="94"/>
      <c r="GC29" s="94"/>
      <c r="GD29" s="94"/>
      <c r="GE29" s="94"/>
      <c r="GF29" s="94"/>
      <c r="GG29" s="94"/>
      <c r="GH29" s="94"/>
      <c r="GI29" s="94"/>
      <c r="GJ29" s="94"/>
      <c r="GK29" s="94"/>
      <c r="GL29" s="94"/>
      <c r="GM29" s="94"/>
      <c r="GN29" s="94"/>
      <c r="GO29" s="94"/>
      <c r="GP29" s="94"/>
      <c r="GQ29" s="94"/>
      <c r="GR29" s="94"/>
      <c r="GS29" s="94"/>
      <c r="GT29" s="94"/>
      <c r="GU29" s="94"/>
      <c r="GV29" s="94"/>
      <c r="GW29" s="94"/>
      <c r="GX29" s="94"/>
      <c r="GY29" s="94"/>
      <c r="GZ29" s="94"/>
      <c r="HA29" s="94"/>
      <c r="HB29" s="94"/>
      <c r="HC29" s="94"/>
      <c r="HD29" s="94"/>
      <c r="HE29" s="94"/>
      <c r="HF29" s="94"/>
      <c r="HG29" s="94"/>
      <c r="HH29" s="94"/>
      <c r="HI29" s="94"/>
      <c r="HJ29" s="94"/>
      <c r="HK29" s="94"/>
      <c r="HL29" s="94"/>
      <c r="HM29" s="94"/>
      <c r="HN29" s="94"/>
      <c r="HO29" s="94"/>
      <c r="HP29" s="94"/>
      <c r="HQ29" s="94"/>
      <c r="HR29" s="94"/>
      <c r="HS29" s="94"/>
      <c r="HT29" s="94"/>
      <c r="HU29" s="94"/>
      <c r="HV29" s="94"/>
      <c r="HW29" s="94"/>
      <c r="HX29" s="94"/>
      <c r="HY29" s="94"/>
      <c r="HZ29" s="94"/>
      <c r="IA29" s="94"/>
      <c r="IB29" s="94"/>
      <c r="IC29" s="94"/>
      <c r="ID29" s="94"/>
      <c r="IE29" s="94"/>
      <c r="IF29" s="94"/>
      <c r="IG29" s="94"/>
      <c r="IH29" s="94"/>
      <c r="II29" s="94"/>
      <c r="IJ29" s="94"/>
      <c r="IK29" s="94"/>
      <c r="IL29" s="94"/>
      <c r="IM29" s="94"/>
      <c r="IN29" s="94"/>
      <c r="IO29" s="94"/>
      <c r="IP29" s="94"/>
      <c r="IQ29" s="94"/>
      <c r="IR29" s="94"/>
      <c r="IS29" s="94"/>
      <c r="IT29" s="94"/>
      <c r="IU29" s="94"/>
      <c r="IV29" s="94"/>
    </row>
    <row r="30" spans="1:256" ht="15.75" customHeight="1">
      <c r="A30" s="139">
        <v>26</v>
      </c>
      <c r="B30" s="133" t="s">
        <v>150</v>
      </c>
      <c r="C30" s="140">
        <v>8000</v>
      </c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94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94"/>
      <c r="HB30" s="94"/>
      <c r="HC30" s="94"/>
      <c r="HD30" s="94"/>
      <c r="HE30" s="94"/>
      <c r="HF30" s="94"/>
      <c r="HG30" s="94"/>
      <c r="HH30" s="94"/>
      <c r="HI30" s="94"/>
      <c r="HJ30" s="94"/>
      <c r="HK30" s="94"/>
      <c r="HL30" s="94"/>
      <c r="HM30" s="94"/>
      <c r="HN30" s="94"/>
      <c r="HO30" s="94"/>
      <c r="HP30" s="94"/>
      <c r="HQ30" s="94"/>
      <c r="HR30" s="94"/>
      <c r="HS30" s="94"/>
      <c r="HT30" s="94"/>
      <c r="HU30" s="94"/>
      <c r="HV30" s="94"/>
      <c r="HW30" s="94"/>
      <c r="HX30" s="94"/>
      <c r="HY30" s="94"/>
      <c r="HZ30" s="94"/>
      <c r="IA30" s="94"/>
      <c r="IB30" s="94"/>
      <c r="IC30" s="94"/>
      <c r="ID30" s="94"/>
      <c r="IE30" s="94"/>
      <c r="IF30" s="94"/>
      <c r="IG30" s="94"/>
      <c r="IH30" s="94"/>
      <c r="II30" s="94"/>
      <c r="IJ30" s="94"/>
      <c r="IK30" s="94"/>
      <c r="IL30" s="94"/>
      <c r="IM30" s="94"/>
      <c r="IN30" s="94"/>
      <c r="IO30" s="94"/>
      <c r="IP30" s="94"/>
      <c r="IQ30" s="94"/>
      <c r="IR30" s="94"/>
      <c r="IS30" s="94"/>
      <c r="IT30" s="94"/>
      <c r="IU30" s="94"/>
      <c r="IV30" s="94"/>
    </row>
    <row r="31" spans="1:256" ht="15.75">
      <c r="A31" s="139">
        <v>27</v>
      </c>
      <c r="B31" s="133" t="s">
        <v>278</v>
      </c>
      <c r="C31" s="140">
        <v>8000</v>
      </c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94"/>
      <c r="FH31" s="94"/>
      <c r="FI31" s="94"/>
      <c r="FJ31" s="94"/>
      <c r="FK31" s="94"/>
      <c r="FL31" s="94"/>
      <c r="FM31" s="94"/>
      <c r="FN31" s="94"/>
      <c r="FO31" s="94"/>
      <c r="FP31" s="94"/>
      <c r="FQ31" s="94"/>
      <c r="FR31" s="94"/>
      <c r="FS31" s="94"/>
      <c r="FT31" s="94"/>
      <c r="FU31" s="94"/>
      <c r="FV31" s="94"/>
      <c r="FW31" s="94"/>
      <c r="FX31" s="94"/>
      <c r="FY31" s="94"/>
      <c r="FZ31" s="94"/>
      <c r="GA31" s="94"/>
      <c r="GB31" s="94"/>
      <c r="GC31" s="94"/>
      <c r="GD31" s="94"/>
      <c r="GE31" s="94"/>
      <c r="GF31" s="94"/>
      <c r="GG31" s="94"/>
      <c r="GH31" s="94"/>
      <c r="GI31" s="94"/>
      <c r="GJ31" s="94"/>
      <c r="GK31" s="94"/>
      <c r="GL31" s="94"/>
      <c r="GM31" s="94"/>
      <c r="GN31" s="94"/>
      <c r="GO31" s="94"/>
      <c r="GP31" s="94"/>
      <c r="GQ31" s="94"/>
      <c r="GR31" s="94"/>
      <c r="GS31" s="94"/>
      <c r="GT31" s="94"/>
      <c r="GU31" s="94"/>
      <c r="GV31" s="94"/>
      <c r="GW31" s="94"/>
      <c r="GX31" s="94"/>
      <c r="GY31" s="94"/>
      <c r="GZ31" s="94"/>
      <c r="HA31" s="94"/>
      <c r="HB31" s="94"/>
      <c r="HC31" s="94"/>
      <c r="HD31" s="94"/>
      <c r="HE31" s="94"/>
      <c r="HF31" s="94"/>
      <c r="HG31" s="94"/>
      <c r="HH31" s="94"/>
      <c r="HI31" s="94"/>
      <c r="HJ31" s="94"/>
      <c r="HK31" s="94"/>
      <c r="HL31" s="94"/>
      <c r="HM31" s="94"/>
      <c r="HN31" s="94"/>
      <c r="HO31" s="94"/>
      <c r="HP31" s="94"/>
      <c r="HQ31" s="94"/>
      <c r="HR31" s="94"/>
      <c r="HS31" s="94"/>
      <c r="HT31" s="94"/>
      <c r="HU31" s="94"/>
      <c r="HV31" s="94"/>
      <c r="HW31" s="94"/>
      <c r="HX31" s="94"/>
      <c r="HY31" s="94"/>
      <c r="HZ31" s="94"/>
      <c r="IA31" s="94"/>
      <c r="IB31" s="94"/>
      <c r="IC31" s="94"/>
      <c r="ID31" s="94"/>
      <c r="IE31" s="94"/>
      <c r="IF31" s="94"/>
      <c r="IG31" s="94"/>
      <c r="IH31" s="94"/>
      <c r="II31" s="94"/>
      <c r="IJ31" s="94"/>
      <c r="IK31" s="94"/>
      <c r="IL31" s="94"/>
      <c r="IM31" s="94"/>
      <c r="IN31" s="94"/>
      <c r="IO31" s="94"/>
      <c r="IP31" s="94"/>
      <c r="IQ31" s="94"/>
      <c r="IR31" s="94"/>
      <c r="IS31" s="94"/>
      <c r="IT31" s="94"/>
      <c r="IU31" s="94"/>
      <c r="IV31" s="94"/>
    </row>
    <row r="32" spans="1:256" ht="15.75">
      <c r="A32" s="139">
        <v>28</v>
      </c>
      <c r="B32" s="133" t="s">
        <v>94</v>
      </c>
      <c r="C32" s="140">
        <v>8000</v>
      </c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/>
      <c r="EH32" s="94"/>
      <c r="EI32" s="94"/>
      <c r="EJ32" s="94"/>
      <c r="EK32" s="94"/>
      <c r="EL32" s="94"/>
      <c r="EM32" s="94"/>
      <c r="EN32" s="94"/>
      <c r="EO32" s="94"/>
      <c r="EP32" s="94"/>
      <c r="EQ32" s="94"/>
      <c r="ER32" s="94"/>
      <c r="ES32" s="94"/>
      <c r="ET32" s="94"/>
      <c r="EU32" s="94"/>
      <c r="EV32" s="94"/>
      <c r="EW32" s="94"/>
      <c r="EX32" s="94"/>
      <c r="EY32" s="94"/>
      <c r="EZ32" s="94"/>
      <c r="FA32" s="94"/>
      <c r="FB32" s="94"/>
      <c r="FC32" s="94"/>
      <c r="FD32" s="94"/>
      <c r="FE32" s="94"/>
      <c r="FF32" s="94"/>
      <c r="FG32" s="94"/>
      <c r="FH32" s="94"/>
      <c r="FI32" s="94"/>
      <c r="FJ32" s="94"/>
      <c r="FK32" s="94"/>
      <c r="FL32" s="94"/>
      <c r="FM32" s="94"/>
      <c r="FN32" s="94"/>
      <c r="FO32" s="94"/>
      <c r="FP32" s="94"/>
      <c r="FQ32" s="94"/>
      <c r="FR32" s="94"/>
      <c r="FS32" s="94"/>
      <c r="FT32" s="94"/>
      <c r="FU32" s="94"/>
      <c r="FV32" s="94"/>
      <c r="FW32" s="94"/>
      <c r="FX32" s="94"/>
      <c r="FY32" s="94"/>
      <c r="FZ32" s="94"/>
      <c r="GA32" s="94"/>
      <c r="GB32" s="94"/>
      <c r="GC32" s="94"/>
      <c r="GD32" s="94"/>
      <c r="GE32" s="94"/>
      <c r="GF32" s="94"/>
      <c r="GG32" s="94"/>
      <c r="GH32" s="94"/>
      <c r="GI32" s="94"/>
      <c r="GJ32" s="94"/>
      <c r="GK32" s="94"/>
      <c r="GL32" s="94"/>
      <c r="GM32" s="94"/>
      <c r="GN32" s="94"/>
      <c r="GO32" s="94"/>
      <c r="GP32" s="94"/>
      <c r="GQ32" s="94"/>
      <c r="GR32" s="94"/>
      <c r="GS32" s="94"/>
      <c r="GT32" s="94"/>
      <c r="GU32" s="94"/>
      <c r="GV32" s="94"/>
      <c r="GW32" s="94"/>
      <c r="GX32" s="94"/>
      <c r="GY32" s="94"/>
      <c r="GZ32" s="94"/>
      <c r="HA32" s="94"/>
      <c r="HB32" s="94"/>
      <c r="HC32" s="94"/>
      <c r="HD32" s="94"/>
      <c r="HE32" s="94"/>
      <c r="HF32" s="94"/>
      <c r="HG32" s="94"/>
      <c r="HH32" s="94"/>
      <c r="HI32" s="94"/>
      <c r="HJ32" s="94"/>
      <c r="HK32" s="94"/>
      <c r="HL32" s="94"/>
      <c r="HM32" s="94"/>
      <c r="HN32" s="94"/>
      <c r="HO32" s="94"/>
      <c r="HP32" s="94"/>
      <c r="HQ32" s="94"/>
      <c r="HR32" s="94"/>
      <c r="HS32" s="94"/>
      <c r="HT32" s="94"/>
      <c r="HU32" s="94"/>
      <c r="HV32" s="94"/>
      <c r="HW32" s="94"/>
      <c r="HX32" s="94"/>
      <c r="HY32" s="94"/>
      <c r="HZ32" s="94"/>
      <c r="IA32" s="94"/>
      <c r="IB32" s="94"/>
      <c r="IC32" s="94"/>
      <c r="ID32" s="94"/>
      <c r="IE32" s="94"/>
      <c r="IF32" s="94"/>
      <c r="IG32" s="94"/>
      <c r="IH32" s="94"/>
      <c r="II32" s="94"/>
      <c r="IJ32" s="94"/>
      <c r="IK32" s="94"/>
      <c r="IL32" s="94"/>
      <c r="IM32" s="94"/>
      <c r="IN32" s="94"/>
      <c r="IO32" s="94"/>
      <c r="IP32" s="94"/>
      <c r="IQ32" s="94"/>
      <c r="IR32" s="94"/>
      <c r="IS32" s="94"/>
      <c r="IT32" s="94"/>
      <c r="IU32" s="94"/>
      <c r="IV32" s="94"/>
    </row>
    <row r="33" spans="1:256" ht="15.75">
      <c r="A33" s="139">
        <v>29</v>
      </c>
      <c r="B33" s="133" t="s">
        <v>151</v>
      </c>
      <c r="C33" s="140">
        <v>8000</v>
      </c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/>
      <c r="DU33" s="94"/>
      <c r="DV33" s="94"/>
      <c r="DW33" s="94"/>
      <c r="DX33" s="94"/>
      <c r="DY33" s="94"/>
      <c r="DZ33" s="94"/>
      <c r="EA33" s="94"/>
      <c r="EB33" s="94"/>
      <c r="EC33" s="94"/>
      <c r="ED33" s="94"/>
      <c r="EE33" s="94"/>
      <c r="EF33" s="94"/>
      <c r="EG33" s="94"/>
      <c r="EH33" s="94"/>
      <c r="EI33" s="94"/>
      <c r="EJ33" s="94"/>
      <c r="EK33" s="94"/>
      <c r="EL33" s="94"/>
      <c r="EM33" s="94"/>
      <c r="EN33" s="94"/>
      <c r="EO33" s="94"/>
      <c r="EP33" s="94"/>
      <c r="EQ33" s="94"/>
      <c r="ER33" s="94"/>
      <c r="ES33" s="94"/>
      <c r="ET33" s="94"/>
      <c r="EU33" s="94"/>
      <c r="EV33" s="94"/>
      <c r="EW33" s="94"/>
      <c r="EX33" s="94"/>
      <c r="EY33" s="94"/>
      <c r="EZ33" s="94"/>
      <c r="FA33" s="94"/>
      <c r="FB33" s="94"/>
      <c r="FC33" s="94"/>
      <c r="FD33" s="94"/>
      <c r="FE33" s="94"/>
      <c r="FF33" s="94"/>
      <c r="FG33" s="94"/>
      <c r="FH33" s="94"/>
      <c r="FI33" s="94"/>
      <c r="FJ33" s="94"/>
      <c r="FK33" s="94"/>
      <c r="FL33" s="94"/>
      <c r="FM33" s="94"/>
      <c r="FN33" s="94"/>
      <c r="FO33" s="94"/>
      <c r="FP33" s="94"/>
      <c r="FQ33" s="94"/>
      <c r="FR33" s="94"/>
      <c r="FS33" s="94"/>
      <c r="FT33" s="94"/>
      <c r="FU33" s="94"/>
      <c r="FV33" s="94"/>
      <c r="FW33" s="94"/>
      <c r="FX33" s="94"/>
      <c r="FY33" s="94"/>
      <c r="FZ33" s="94"/>
      <c r="GA33" s="94"/>
      <c r="GB33" s="94"/>
      <c r="GC33" s="94"/>
      <c r="GD33" s="94"/>
      <c r="GE33" s="94"/>
      <c r="GF33" s="94"/>
      <c r="GG33" s="94"/>
      <c r="GH33" s="94"/>
      <c r="GI33" s="94"/>
      <c r="GJ33" s="94"/>
      <c r="GK33" s="94"/>
      <c r="GL33" s="94"/>
      <c r="GM33" s="94"/>
      <c r="GN33" s="94"/>
      <c r="GO33" s="94"/>
      <c r="GP33" s="94"/>
      <c r="GQ33" s="94"/>
      <c r="GR33" s="94"/>
      <c r="GS33" s="94"/>
      <c r="GT33" s="94"/>
      <c r="GU33" s="94"/>
      <c r="GV33" s="94"/>
      <c r="GW33" s="94"/>
      <c r="GX33" s="94"/>
      <c r="GY33" s="94"/>
      <c r="GZ33" s="94"/>
      <c r="HA33" s="94"/>
      <c r="HB33" s="94"/>
      <c r="HC33" s="94"/>
      <c r="HD33" s="94"/>
      <c r="HE33" s="94"/>
      <c r="HF33" s="94"/>
      <c r="HG33" s="94"/>
      <c r="HH33" s="94"/>
      <c r="HI33" s="94"/>
      <c r="HJ33" s="94"/>
      <c r="HK33" s="94"/>
      <c r="HL33" s="94"/>
      <c r="HM33" s="94"/>
      <c r="HN33" s="94"/>
      <c r="HO33" s="94"/>
      <c r="HP33" s="94"/>
      <c r="HQ33" s="94"/>
      <c r="HR33" s="94"/>
      <c r="HS33" s="94"/>
      <c r="HT33" s="94"/>
      <c r="HU33" s="94"/>
      <c r="HV33" s="94"/>
      <c r="HW33" s="94"/>
      <c r="HX33" s="94"/>
      <c r="HY33" s="94"/>
      <c r="HZ33" s="94"/>
      <c r="IA33" s="94"/>
      <c r="IB33" s="94"/>
      <c r="IC33" s="94"/>
      <c r="ID33" s="94"/>
      <c r="IE33" s="94"/>
      <c r="IF33" s="94"/>
      <c r="IG33" s="94"/>
      <c r="IH33" s="94"/>
      <c r="II33" s="94"/>
      <c r="IJ33" s="94"/>
      <c r="IK33" s="94"/>
      <c r="IL33" s="94"/>
      <c r="IM33" s="94"/>
      <c r="IN33" s="94"/>
      <c r="IO33" s="94"/>
      <c r="IP33" s="94"/>
      <c r="IQ33" s="94"/>
      <c r="IR33" s="94"/>
      <c r="IS33" s="94"/>
      <c r="IT33" s="94"/>
      <c r="IU33" s="94"/>
      <c r="IV33" s="94"/>
    </row>
    <row r="34" spans="1:3" ht="15.75">
      <c r="A34" s="139">
        <v>30</v>
      </c>
      <c r="B34" s="135" t="s">
        <v>276</v>
      </c>
      <c r="C34" s="140">
        <v>8000</v>
      </c>
    </row>
    <row r="35" spans="1:3" ht="15.75">
      <c r="A35" s="139">
        <v>31</v>
      </c>
      <c r="B35" s="135" t="s">
        <v>279</v>
      </c>
      <c r="C35" s="140">
        <v>8000</v>
      </c>
    </row>
    <row r="36" spans="1:3" ht="15.75" customHeight="1">
      <c r="A36" s="139">
        <v>32</v>
      </c>
      <c r="B36" s="135" t="s">
        <v>152</v>
      </c>
      <c r="C36" s="140">
        <v>8000</v>
      </c>
    </row>
    <row r="37" spans="1:3" ht="15.75">
      <c r="A37" s="139">
        <v>33</v>
      </c>
      <c r="B37" s="135" t="s">
        <v>263</v>
      </c>
      <c r="C37" s="140">
        <v>8000</v>
      </c>
    </row>
    <row r="38" spans="1:3" ht="15.75">
      <c r="A38" s="139">
        <v>34</v>
      </c>
      <c r="B38" s="135" t="s">
        <v>74</v>
      </c>
      <c r="C38" s="141">
        <v>7900</v>
      </c>
    </row>
    <row r="39" spans="1:3" ht="15.75">
      <c r="A39" s="139">
        <v>35</v>
      </c>
      <c r="B39" s="135" t="s">
        <v>82</v>
      </c>
      <c r="C39" s="141">
        <v>7800</v>
      </c>
    </row>
    <row r="40" spans="1:3" ht="31.5">
      <c r="A40" s="139">
        <v>36</v>
      </c>
      <c r="B40" s="135" t="s">
        <v>75</v>
      </c>
      <c r="C40" s="141">
        <v>7700</v>
      </c>
    </row>
    <row r="41" spans="1:3" ht="15.75">
      <c r="A41" s="139">
        <v>37</v>
      </c>
      <c r="B41" s="135" t="s">
        <v>95</v>
      </c>
      <c r="C41" s="141">
        <v>7530</v>
      </c>
    </row>
    <row r="42" spans="1:3" ht="15.75">
      <c r="A42" s="139">
        <v>38</v>
      </c>
      <c r="B42" s="135" t="s">
        <v>153</v>
      </c>
      <c r="C42" s="141">
        <v>7500</v>
      </c>
    </row>
    <row r="43" spans="1:3" ht="15.75">
      <c r="A43" s="139">
        <v>39</v>
      </c>
      <c r="B43" s="135" t="s">
        <v>280</v>
      </c>
      <c r="C43" s="141">
        <v>7500</v>
      </c>
    </row>
    <row r="44" spans="1:3" ht="15.75">
      <c r="A44" s="139">
        <v>40</v>
      </c>
      <c r="B44" s="135" t="s">
        <v>222</v>
      </c>
      <c r="C44" s="141">
        <v>7287.17</v>
      </c>
    </row>
    <row r="45" spans="1:3" ht="15.75">
      <c r="A45" s="139">
        <v>41</v>
      </c>
      <c r="B45" s="135" t="s">
        <v>101</v>
      </c>
      <c r="C45" s="141">
        <v>7221</v>
      </c>
    </row>
    <row r="46" spans="1:3" ht="15.75">
      <c r="A46" s="139">
        <v>42</v>
      </c>
      <c r="B46" s="135" t="s">
        <v>85</v>
      </c>
      <c r="C46" s="141">
        <v>7200</v>
      </c>
    </row>
    <row r="47" spans="1:3" ht="15.75">
      <c r="A47" s="139">
        <v>43</v>
      </c>
      <c r="B47" s="135" t="s">
        <v>283</v>
      </c>
      <c r="C47" s="141">
        <v>7000</v>
      </c>
    </row>
    <row r="48" spans="1:3" ht="15.75">
      <c r="A48" s="139">
        <v>44</v>
      </c>
      <c r="B48" s="135" t="s">
        <v>281</v>
      </c>
      <c r="C48" s="141">
        <v>7000</v>
      </c>
    </row>
    <row r="49" spans="1:3" ht="15.75">
      <c r="A49" s="139">
        <v>45</v>
      </c>
      <c r="B49" s="135" t="s">
        <v>102</v>
      </c>
      <c r="C49" s="141">
        <v>7000</v>
      </c>
    </row>
    <row r="50" spans="1:3" ht="15.75">
      <c r="A50" s="139">
        <v>46</v>
      </c>
      <c r="B50" s="135" t="s">
        <v>155</v>
      </c>
      <c r="C50" s="141">
        <v>7000</v>
      </c>
    </row>
    <row r="51" spans="1:3" ht="15.75">
      <c r="A51" s="139">
        <v>47</v>
      </c>
      <c r="B51" s="135" t="s">
        <v>156</v>
      </c>
      <c r="C51" s="141">
        <v>7000</v>
      </c>
    </row>
    <row r="52" spans="1:3" ht="15.75">
      <c r="A52" s="139">
        <v>48</v>
      </c>
      <c r="B52" s="135" t="s">
        <v>63</v>
      </c>
      <c r="C52" s="141">
        <v>7000</v>
      </c>
    </row>
    <row r="53" spans="1:3" ht="15.75">
      <c r="A53" s="139">
        <v>49</v>
      </c>
      <c r="B53" s="135" t="s">
        <v>84</v>
      </c>
      <c r="C53" s="141">
        <v>7000</v>
      </c>
    </row>
    <row r="54" spans="1:3" ht="16.5" thickBot="1">
      <c r="A54" s="142">
        <v>50</v>
      </c>
      <c r="B54" s="143" t="s">
        <v>282</v>
      </c>
      <c r="C54" s="144">
        <v>7000</v>
      </c>
    </row>
  </sheetData>
  <sheetProtection/>
  <mergeCells count="2">
    <mergeCell ref="B2:C2"/>
    <mergeCell ref="A1:C1"/>
  </mergeCells>
  <printOptions horizontalCentered="1"/>
  <pageMargins left="0.11811023622047245" right="0.2755905511811024" top="0.03937007874015748" bottom="0" header="0.31496062992125984" footer="0.1574803149606299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B110"/>
  <sheetViews>
    <sheetView view="pageBreakPreview" zoomScale="89" zoomScaleSheetLayoutView="89" zoomScalePageLayoutView="0" workbookViewId="0" topLeftCell="A1">
      <selection activeCell="C4" sqref="C4"/>
    </sheetView>
  </sheetViews>
  <sheetFormatPr defaultColWidth="8.8515625" defaultRowHeight="15"/>
  <cols>
    <col min="1" max="1" width="59.140625" style="69" customWidth="1"/>
    <col min="2" max="2" width="24.57421875" style="105" customWidth="1"/>
    <col min="3" max="16384" width="8.8515625" style="1" customWidth="1"/>
  </cols>
  <sheetData>
    <row r="1" spans="1:2" ht="62.25" customHeight="1">
      <c r="A1" s="169" t="s">
        <v>302</v>
      </c>
      <c r="B1" s="169"/>
    </row>
    <row r="2" spans="1:2" ht="14.25" customHeight="1">
      <c r="A2" s="170"/>
      <c r="B2" s="170"/>
    </row>
    <row r="3" spans="1:2" ht="44.25" customHeight="1" thickBot="1">
      <c r="A3" s="70" t="s">
        <v>43</v>
      </c>
      <c r="B3" s="95" t="s">
        <v>56</v>
      </c>
    </row>
    <row r="4" spans="1:2" ht="40.5" customHeight="1" thickTop="1">
      <c r="A4" s="96" t="s">
        <v>29</v>
      </c>
      <c r="B4" s="97">
        <v>5057</v>
      </c>
    </row>
    <row r="5" spans="1:2" ht="19.5" customHeight="1">
      <c r="A5" s="87" t="s">
        <v>98</v>
      </c>
      <c r="B5" s="98">
        <v>12000</v>
      </c>
    </row>
    <row r="6" spans="1:2" ht="19.5" customHeight="1">
      <c r="A6" s="87" t="s">
        <v>269</v>
      </c>
      <c r="B6" s="98">
        <v>10500</v>
      </c>
    </row>
    <row r="7" spans="1:2" ht="30" customHeight="1">
      <c r="A7" s="87" t="s">
        <v>271</v>
      </c>
      <c r="B7" s="98">
        <v>8620</v>
      </c>
    </row>
    <row r="8" spans="1:2" ht="19.5" customHeight="1">
      <c r="A8" s="87" t="s">
        <v>154</v>
      </c>
      <c r="B8" s="98">
        <v>8500</v>
      </c>
    </row>
    <row r="9" spans="1:2" ht="19.5" customHeight="1">
      <c r="A9" s="87" t="s">
        <v>273</v>
      </c>
      <c r="B9" s="98">
        <v>8000</v>
      </c>
    </row>
    <row r="10" spans="1:2" ht="19.5" customHeight="1">
      <c r="A10" s="85" t="s">
        <v>274</v>
      </c>
      <c r="B10" s="99">
        <v>8000</v>
      </c>
    </row>
    <row r="11" spans="1:2" ht="19.5" customHeight="1">
      <c r="A11" s="85" t="s">
        <v>147</v>
      </c>
      <c r="B11" s="99">
        <v>8000</v>
      </c>
    </row>
    <row r="12" spans="1:2" ht="19.5" customHeight="1">
      <c r="A12" s="85" t="s">
        <v>100</v>
      </c>
      <c r="B12" s="99">
        <v>8000</v>
      </c>
    </row>
    <row r="13" spans="1:2" ht="19.5" customHeight="1">
      <c r="A13" s="85" t="s">
        <v>272</v>
      </c>
      <c r="B13" s="99">
        <v>8000</v>
      </c>
    </row>
    <row r="14" spans="1:2" ht="19.5" customHeight="1" thickBot="1">
      <c r="A14" s="100" t="s">
        <v>153</v>
      </c>
      <c r="B14" s="101">
        <v>7500</v>
      </c>
    </row>
    <row r="15" spans="1:2" ht="24" customHeight="1" thickTop="1">
      <c r="A15" s="96" t="s">
        <v>3</v>
      </c>
      <c r="B15" s="97">
        <v>4739</v>
      </c>
    </row>
    <row r="16" spans="1:2" ht="19.5" customHeight="1">
      <c r="A16" s="87" t="s">
        <v>99</v>
      </c>
      <c r="B16" s="98">
        <v>10000</v>
      </c>
    </row>
    <row r="17" spans="1:2" ht="19.5" customHeight="1">
      <c r="A17" s="87" t="s">
        <v>103</v>
      </c>
      <c r="B17" s="98">
        <v>8500</v>
      </c>
    </row>
    <row r="18" spans="1:2" ht="19.5" customHeight="1">
      <c r="A18" s="87" t="s">
        <v>148</v>
      </c>
      <c r="B18" s="98">
        <v>8000</v>
      </c>
    </row>
    <row r="19" spans="1:2" ht="19.5" customHeight="1">
      <c r="A19" s="87" t="s">
        <v>277</v>
      </c>
      <c r="B19" s="98">
        <v>8000</v>
      </c>
    </row>
    <row r="20" spans="1:2" ht="19.5" customHeight="1">
      <c r="A20" s="87" t="s">
        <v>102</v>
      </c>
      <c r="B20" s="98">
        <v>7000</v>
      </c>
    </row>
    <row r="21" spans="1:2" ht="19.5" customHeight="1">
      <c r="A21" s="87" t="s">
        <v>155</v>
      </c>
      <c r="B21" s="98">
        <v>7000</v>
      </c>
    </row>
    <row r="22" spans="1:2" ht="19.5" customHeight="1">
      <c r="A22" s="87" t="s">
        <v>156</v>
      </c>
      <c r="B22" s="98">
        <v>7000</v>
      </c>
    </row>
    <row r="23" spans="1:2" ht="19.5" customHeight="1">
      <c r="A23" s="87" t="s">
        <v>285</v>
      </c>
      <c r="B23" s="98">
        <v>6500</v>
      </c>
    </row>
    <row r="24" spans="1:2" ht="19.5" customHeight="1">
      <c r="A24" s="87" t="s">
        <v>288</v>
      </c>
      <c r="B24" s="98">
        <v>6200</v>
      </c>
    </row>
    <row r="25" spans="1:2" ht="19.5" customHeight="1">
      <c r="A25" s="87" t="s">
        <v>286</v>
      </c>
      <c r="B25" s="98">
        <v>6166.67</v>
      </c>
    </row>
    <row r="26" spans="1:2" ht="19.5" customHeight="1">
      <c r="A26" s="87" t="s">
        <v>289</v>
      </c>
      <c r="B26" s="98">
        <v>6153</v>
      </c>
    </row>
    <row r="27" spans="1:2" ht="19.5" customHeight="1" thickBot="1">
      <c r="A27" s="145" t="s">
        <v>287</v>
      </c>
      <c r="B27" s="146">
        <v>6090</v>
      </c>
    </row>
    <row r="28" spans="1:2" ht="24" customHeight="1" thickTop="1">
      <c r="A28" s="96" t="s">
        <v>2</v>
      </c>
      <c r="B28" s="97">
        <v>4767</v>
      </c>
    </row>
    <row r="29" spans="1:2" ht="19.5" customHeight="1">
      <c r="A29" s="87" t="s">
        <v>81</v>
      </c>
      <c r="B29" s="98">
        <v>10000</v>
      </c>
    </row>
    <row r="30" spans="1:2" ht="19.5" customHeight="1">
      <c r="A30" s="87" t="s">
        <v>149</v>
      </c>
      <c r="B30" s="98">
        <v>8000</v>
      </c>
    </row>
    <row r="31" spans="1:2" ht="19.5" customHeight="1">
      <c r="A31" s="87" t="s">
        <v>222</v>
      </c>
      <c r="B31" s="98">
        <v>7287.17</v>
      </c>
    </row>
    <row r="32" spans="1:2" ht="19.5" customHeight="1">
      <c r="A32" s="87" t="s">
        <v>85</v>
      </c>
      <c r="B32" s="98">
        <v>7200</v>
      </c>
    </row>
    <row r="33" spans="1:2" ht="19.5" customHeight="1">
      <c r="A33" s="87" t="s">
        <v>63</v>
      </c>
      <c r="B33" s="98">
        <v>7000</v>
      </c>
    </row>
    <row r="34" spans="1:2" ht="19.5" customHeight="1">
      <c r="A34" s="87" t="s">
        <v>119</v>
      </c>
      <c r="B34" s="98">
        <v>6810</v>
      </c>
    </row>
    <row r="35" spans="1:2" ht="19.5" customHeight="1">
      <c r="A35" s="87" t="s">
        <v>106</v>
      </c>
      <c r="B35" s="98">
        <v>6666.67</v>
      </c>
    </row>
    <row r="36" spans="1:2" ht="19.5" customHeight="1">
      <c r="A36" s="87" t="s">
        <v>105</v>
      </c>
      <c r="B36" s="98">
        <v>6500</v>
      </c>
    </row>
    <row r="37" spans="1:2" ht="19.5" customHeight="1">
      <c r="A37" s="87" t="s">
        <v>104</v>
      </c>
      <c r="B37" s="98">
        <v>6484.8</v>
      </c>
    </row>
    <row r="38" spans="1:2" ht="19.5" customHeight="1">
      <c r="A38" s="87" t="s">
        <v>290</v>
      </c>
      <c r="B38" s="98">
        <v>5632</v>
      </c>
    </row>
    <row r="39" spans="1:2" ht="19.5" customHeight="1" thickBot="1">
      <c r="A39" s="87" t="s">
        <v>291</v>
      </c>
      <c r="B39" s="98">
        <v>5500</v>
      </c>
    </row>
    <row r="40" spans="1:2" ht="33" customHeight="1" thickTop="1">
      <c r="A40" s="96" t="s">
        <v>1</v>
      </c>
      <c r="B40" s="97">
        <v>4105</v>
      </c>
    </row>
    <row r="41" spans="1:2" ht="19.5" customHeight="1">
      <c r="A41" s="85" t="s">
        <v>66</v>
      </c>
      <c r="B41" s="98">
        <v>5850</v>
      </c>
    </row>
    <row r="42" spans="1:2" ht="19.5" customHeight="1">
      <c r="A42" s="85" t="s">
        <v>228</v>
      </c>
      <c r="B42" s="98">
        <v>5338.43</v>
      </c>
    </row>
    <row r="43" spans="1:2" ht="19.5" customHeight="1">
      <c r="A43" s="85" t="s">
        <v>107</v>
      </c>
      <c r="B43" s="98">
        <v>5000</v>
      </c>
    </row>
    <row r="44" spans="1:2" ht="19.5" customHeight="1">
      <c r="A44" s="85" t="s">
        <v>108</v>
      </c>
      <c r="B44" s="98">
        <v>4530.75</v>
      </c>
    </row>
    <row r="45" spans="1:2" ht="19.5" customHeight="1">
      <c r="A45" s="85" t="s">
        <v>224</v>
      </c>
      <c r="B45" s="98">
        <v>4507.67</v>
      </c>
    </row>
    <row r="46" spans="1:2" ht="19.5" customHeight="1">
      <c r="A46" s="85" t="s">
        <v>87</v>
      </c>
      <c r="B46" s="98">
        <v>4500</v>
      </c>
    </row>
    <row r="47" spans="1:2" ht="19.5" customHeight="1">
      <c r="A47" s="85" t="s">
        <v>223</v>
      </c>
      <c r="B47" s="98">
        <v>4427.22</v>
      </c>
    </row>
    <row r="48" spans="1:2" ht="19.5" customHeight="1">
      <c r="A48" s="85" t="s">
        <v>293</v>
      </c>
      <c r="B48" s="98">
        <v>4407.67</v>
      </c>
    </row>
    <row r="49" spans="1:2" ht="19.5" customHeight="1">
      <c r="A49" s="85" t="s">
        <v>182</v>
      </c>
      <c r="B49" s="98">
        <v>4329.89</v>
      </c>
    </row>
    <row r="50" spans="1:2" ht="19.5" customHeight="1">
      <c r="A50" s="85" t="s">
        <v>123</v>
      </c>
      <c r="B50" s="98">
        <v>4046.96</v>
      </c>
    </row>
    <row r="51" spans="1:2" ht="19.5" customHeight="1" thickBot="1">
      <c r="A51" s="100" t="s">
        <v>292</v>
      </c>
      <c r="B51" s="102">
        <v>4000</v>
      </c>
    </row>
    <row r="52" spans="1:2" ht="37.5" customHeight="1" thickTop="1">
      <c r="A52" s="96" t="s">
        <v>5</v>
      </c>
      <c r="B52" s="97">
        <v>4168</v>
      </c>
    </row>
    <row r="53" spans="1:2" ht="19.5" customHeight="1">
      <c r="A53" s="87" t="s">
        <v>267</v>
      </c>
      <c r="B53" s="98">
        <v>10000</v>
      </c>
    </row>
    <row r="54" spans="1:2" ht="19.5" customHeight="1">
      <c r="A54" s="87" t="s">
        <v>88</v>
      </c>
      <c r="B54" s="98">
        <v>5500</v>
      </c>
    </row>
    <row r="55" spans="1:2" ht="19.5" customHeight="1">
      <c r="A55" s="87" t="s">
        <v>69</v>
      </c>
      <c r="B55" s="98">
        <v>4834.85</v>
      </c>
    </row>
    <row r="56" spans="1:2" ht="19.5" customHeight="1">
      <c r="A56" s="87" t="s">
        <v>296</v>
      </c>
      <c r="B56" s="98">
        <v>4815.33</v>
      </c>
    </row>
    <row r="57" spans="1:2" ht="19.5" customHeight="1">
      <c r="A57" s="87" t="s">
        <v>294</v>
      </c>
      <c r="B57" s="98">
        <v>4583.33</v>
      </c>
    </row>
    <row r="58" spans="1:2" ht="19.5" customHeight="1">
      <c r="A58" s="87" t="s">
        <v>295</v>
      </c>
      <c r="B58" s="98">
        <v>4500</v>
      </c>
    </row>
    <row r="59" spans="1:2" ht="19.5" customHeight="1">
      <c r="A59" s="87" t="s">
        <v>72</v>
      </c>
      <c r="B59" s="98">
        <v>4183.06</v>
      </c>
    </row>
    <row r="60" spans="1:2" ht="19.5" customHeight="1">
      <c r="A60" s="87" t="s">
        <v>237</v>
      </c>
      <c r="B60" s="98">
        <v>4100</v>
      </c>
    </row>
    <row r="61" spans="1:2" ht="19.5" customHeight="1">
      <c r="A61" s="87" t="s">
        <v>109</v>
      </c>
      <c r="B61" s="98">
        <v>4008.2</v>
      </c>
    </row>
    <row r="62" spans="1:2" ht="19.5" customHeight="1">
      <c r="A62" s="87" t="s">
        <v>233</v>
      </c>
      <c r="B62" s="98">
        <v>4000</v>
      </c>
    </row>
    <row r="63" spans="1:2" ht="19.5" customHeight="1">
      <c r="A63" s="87" t="s">
        <v>162</v>
      </c>
      <c r="B63" s="98">
        <v>4000</v>
      </c>
    </row>
    <row r="64" spans="1:2" ht="19.5" customHeight="1">
      <c r="A64" s="206" t="s">
        <v>70</v>
      </c>
      <c r="B64" s="147">
        <v>3985.13</v>
      </c>
    </row>
    <row r="65" spans="1:2" ht="19.5" customHeight="1">
      <c r="A65" s="206" t="s">
        <v>68</v>
      </c>
      <c r="B65" s="147">
        <v>3926.88</v>
      </c>
    </row>
    <row r="66" spans="1:2" ht="19.5" customHeight="1">
      <c r="A66" s="206" t="s">
        <v>71</v>
      </c>
      <c r="B66" s="147">
        <v>3915.74</v>
      </c>
    </row>
    <row r="67" spans="1:2" ht="65.25" customHeight="1">
      <c r="A67" s="103" t="s">
        <v>30</v>
      </c>
      <c r="B67" s="104">
        <v>4466</v>
      </c>
    </row>
    <row r="68" spans="1:2" ht="19.5" customHeight="1">
      <c r="A68" s="87" t="s">
        <v>82</v>
      </c>
      <c r="B68" s="98">
        <v>7800</v>
      </c>
    </row>
    <row r="69" spans="1:2" ht="19.5" customHeight="1">
      <c r="A69" s="87" t="s">
        <v>52</v>
      </c>
      <c r="B69" s="98">
        <v>5830.5</v>
      </c>
    </row>
    <row r="70" spans="1:2" ht="19.5" customHeight="1">
      <c r="A70" s="87" t="s">
        <v>89</v>
      </c>
      <c r="B70" s="98">
        <v>5000</v>
      </c>
    </row>
    <row r="71" spans="1:2" ht="19.5" customHeight="1">
      <c r="A71" s="87" t="s">
        <v>239</v>
      </c>
      <c r="B71" s="98">
        <v>4974.33</v>
      </c>
    </row>
    <row r="72" spans="1:2" ht="33" customHeight="1">
      <c r="A72" s="87" t="s">
        <v>110</v>
      </c>
      <c r="B72" s="98">
        <v>4631.34</v>
      </c>
    </row>
    <row r="73" spans="1:2" ht="19.5" customHeight="1">
      <c r="A73" s="87" t="s">
        <v>163</v>
      </c>
      <c r="B73" s="98">
        <v>4507.67</v>
      </c>
    </row>
    <row r="74" spans="1:2" ht="31.5" customHeight="1">
      <c r="A74" s="103" t="s">
        <v>6</v>
      </c>
      <c r="B74" s="104">
        <v>4827</v>
      </c>
    </row>
    <row r="75" spans="1:2" ht="35.25" customHeight="1">
      <c r="A75" s="87" t="s">
        <v>92</v>
      </c>
      <c r="B75" s="98">
        <v>10000</v>
      </c>
    </row>
    <row r="76" spans="1:2" ht="19.5" customHeight="1">
      <c r="A76" s="87" t="s">
        <v>298</v>
      </c>
      <c r="B76" s="98">
        <v>10000</v>
      </c>
    </row>
    <row r="77" spans="1:2" ht="19.5" customHeight="1">
      <c r="A77" s="87" t="s">
        <v>165</v>
      </c>
      <c r="B77" s="98">
        <v>8000</v>
      </c>
    </row>
    <row r="78" spans="1:2" ht="35.25" customHeight="1">
      <c r="A78" s="87" t="s">
        <v>275</v>
      </c>
      <c r="B78" s="98">
        <v>8000</v>
      </c>
    </row>
    <row r="79" spans="1:2" ht="19.5" customHeight="1">
      <c r="A79" s="87" t="s">
        <v>95</v>
      </c>
      <c r="B79" s="98">
        <v>7530</v>
      </c>
    </row>
    <row r="80" spans="1:2" ht="19.5" customHeight="1">
      <c r="A80" s="87" t="s">
        <v>280</v>
      </c>
      <c r="B80" s="98">
        <v>7500</v>
      </c>
    </row>
    <row r="81" spans="1:2" ht="19.5" customHeight="1">
      <c r="A81" s="87" t="s">
        <v>84</v>
      </c>
      <c r="B81" s="98">
        <v>7000</v>
      </c>
    </row>
    <row r="82" spans="1:2" ht="19.5" customHeight="1">
      <c r="A82" s="87" t="s">
        <v>282</v>
      </c>
      <c r="B82" s="98">
        <v>7000</v>
      </c>
    </row>
    <row r="83" spans="1:2" ht="19.5" customHeight="1">
      <c r="A83" s="87" t="s">
        <v>158</v>
      </c>
      <c r="B83" s="98">
        <v>7000</v>
      </c>
    </row>
    <row r="84" spans="1:2" ht="19.5" customHeight="1">
      <c r="A84" s="87" t="s">
        <v>61</v>
      </c>
      <c r="B84" s="98">
        <v>7000</v>
      </c>
    </row>
    <row r="85" spans="1:2" ht="19.5" customHeight="1">
      <c r="A85" s="87" t="s">
        <v>157</v>
      </c>
      <c r="B85" s="98">
        <v>6750</v>
      </c>
    </row>
    <row r="86" spans="1:2" ht="19.5" customHeight="1">
      <c r="A86" s="87" t="s">
        <v>297</v>
      </c>
      <c r="B86" s="98">
        <v>6500</v>
      </c>
    </row>
    <row r="87" spans="1:2" ht="19.5" customHeight="1">
      <c r="A87" s="87" t="s">
        <v>159</v>
      </c>
      <c r="B87" s="98">
        <v>6333.33</v>
      </c>
    </row>
    <row r="88" spans="1:2" ht="78" customHeight="1">
      <c r="A88" s="103" t="s">
        <v>7</v>
      </c>
      <c r="B88" s="104">
        <v>4802</v>
      </c>
    </row>
    <row r="89" spans="1:2" ht="19.5" customHeight="1">
      <c r="A89" s="85" t="s">
        <v>266</v>
      </c>
      <c r="B89" s="99">
        <v>12000</v>
      </c>
    </row>
    <row r="90" spans="1:2" ht="19.5" customHeight="1">
      <c r="A90" s="85" t="s">
        <v>268</v>
      </c>
      <c r="B90" s="99">
        <v>10000</v>
      </c>
    </row>
    <row r="91" spans="1:2" ht="19.5" customHeight="1">
      <c r="A91" s="85" t="s">
        <v>73</v>
      </c>
      <c r="B91" s="99">
        <v>9300</v>
      </c>
    </row>
    <row r="92" spans="1:2" ht="19.5" customHeight="1">
      <c r="A92" s="85" t="s">
        <v>83</v>
      </c>
      <c r="B92" s="99">
        <v>8500</v>
      </c>
    </row>
    <row r="93" spans="1:2" ht="19.5" customHeight="1">
      <c r="A93" s="85" t="s">
        <v>93</v>
      </c>
      <c r="B93" s="99">
        <v>8000</v>
      </c>
    </row>
    <row r="94" spans="1:2" ht="35.25" customHeight="1">
      <c r="A94" s="85" t="s">
        <v>150</v>
      </c>
      <c r="B94" s="99">
        <v>8000</v>
      </c>
    </row>
    <row r="95" spans="1:2" ht="19.5" customHeight="1">
      <c r="A95" s="85" t="s">
        <v>278</v>
      </c>
      <c r="B95" s="99">
        <v>8000</v>
      </c>
    </row>
    <row r="96" spans="1:2" ht="19.5" customHeight="1">
      <c r="A96" s="85" t="s">
        <v>94</v>
      </c>
      <c r="B96" s="99">
        <v>8000</v>
      </c>
    </row>
    <row r="97" spans="1:2" ht="19.5" customHeight="1">
      <c r="A97" s="85" t="s">
        <v>151</v>
      </c>
      <c r="B97" s="99">
        <v>8000</v>
      </c>
    </row>
    <row r="98" spans="1:2" ht="19.5" customHeight="1">
      <c r="A98" s="85" t="s">
        <v>276</v>
      </c>
      <c r="B98" s="99">
        <v>8000</v>
      </c>
    </row>
    <row r="99" spans="1:2" ht="38.25" customHeight="1">
      <c r="A99" s="103" t="s">
        <v>4</v>
      </c>
      <c r="B99" s="104">
        <v>4126</v>
      </c>
    </row>
    <row r="100" spans="1:2" ht="19.5" customHeight="1">
      <c r="A100" s="85" t="s">
        <v>263</v>
      </c>
      <c r="B100" s="99">
        <v>8000</v>
      </c>
    </row>
    <row r="101" spans="1:2" ht="19.5" customHeight="1">
      <c r="A101" s="85" t="s">
        <v>299</v>
      </c>
      <c r="B101" s="99">
        <v>6000</v>
      </c>
    </row>
    <row r="102" spans="1:2" ht="19.5" customHeight="1">
      <c r="A102" s="85" t="s">
        <v>300</v>
      </c>
      <c r="B102" s="99">
        <v>5000</v>
      </c>
    </row>
    <row r="103" spans="1:2" ht="19.5" customHeight="1">
      <c r="A103" s="85" t="s">
        <v>91</v>
      </c>
      <c r="B103" s="99">
        <v>5000</v>
      </c>
    </row>
    <row r="104" spans="1:2" ht="19.5" customHeight="1">
      <c r="A104" s="85" t="s">
        <v>78</v>
      </c>
      <c r="B104" s="99">
        <v>4796.43</v>
      </c>
    </row>
    <row r="105" spans="1:2" ht="19.5" customHeight="1">
      <c r="A105" s="85" t="s">
        <v>76</v>
      </c>
      <c r="B105" s="99">
        <v>4577.55</v>
      </c>
    </row>
    <row r="106" spans="1:2" ht="19.5" customHeight="1">
      <c r="A106" s="85" t="s">
        <v>166</v>
      </c>
      <c r="B106" s="99">
        <v>4500</v>
      </c>
    </row>
    <row r="107" spans="1:2" ht="19.5" customHeight="1">
      <c r="A107" s="85" t="s">
        <v>167</v>
      </c>
      <c r="B107" s="99">
        <v>4500</v>
      </c>
    </row>
    <row r="108" spans="1:2" ht="19.5" customHeight="1">
      <c r="A108" s="85" t="s">
        <v>77</v>
      </c>
      <c r="B108" s="99">
        <v>4320.27</v>
      </c>
    </row>
    <row r="109" spans="1:2" ht="19.5" customHeight="1">
      <c r="A109" s="85" t="s">
        <v>169</v>
      </c>
      <c r="B109" s="99">
        <v>4146.71</v>
      </c>
    </row>
    <row r="110" spans="1:2" ht="19.5" customHeight="1">
      <c r="A110" s="85" t="s">
        <v>301</v>
      </c>
      <c r="B110" s="99">
        <v>4000</v>
      </c>
    </row>
  </sheetData>
  <sheetProtection/>
  <mergeCells count="2">
    <mergeCell ref="A1:B1"/>
    <mergeCell ref="A2:B2"/>
  </mergeCells>
  <printOptions horizontalCentered="1"/>
  <pageMargins left="0.65" right="0.5" top="0.35433070866141736" bottom="0.15748031496062992" header="0.31496062992125984" footer="0.31496062992125984"/>
  <pageSetup horizontalDpi="600" verticalDpi="600" orientation="portrait" paperSize="9" scale="93" r:id="rId1"/>
  <rowBreaks count="2" manualBreakCount="2">
    <brk id="39" max="255" man="1"/>
    <brk id="7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Q28"/>
  <sheetViews>
    <sheetView view="pageBreakPreview" zoomScale="70" zoomScaleNormal="75" zoomScaleSheetLayoutView="70" workbookViewId="0" topLeftCell="A1">
      <selection activeCell="L13" sqref="L13"/>
    </sheetView>
  </sheetViews>
  <sheetFormatPr defaultColWidth="8.8515625" defaultRowHeight="15"/>
  <cols>
    <col min="1" max="1" width="41.00390625" style="6" customWidth="1"/>
    <col min="2" max="2" width="11.28125" style="6" customWidth="1"/>
    <col min="3" max="3" width="10.8515625" style="6" customWidth="1"/>
    <col min="4" max="4" width="13.7109375" style="6" customWidth="1"/>
    <col min="5" max="5" width="14.57421875" style="6" customWidth="1"/>
    <col min="6" max="6" width="15.421875" style="6" customWidth="1"/>
    <col min="7" max="7" width="12.421875" style="6" customWidth="1"/>
    <col min="8" max="8" width="8.8515625" style="6" customWidth="1"/>
    <col min="9" max="9" width="11.8515625" style="33" customWidth="1"/>
    <col min="10" max="10" width="9.28125" style="6" bestFit="1" customWidth="1"/>
    <col min="11" max="16384" width="8.8515625" style="6" customWidth="1"/>
  </cols>
  <sheetData>
    <row r="1" spans="1:9" s="2" customFormat="1" ht="22.5" customHeight="1">
      <c r="A1" s="174" t="s">
        <v>58</v>
      </c>
      <c r="B1" s="174"/>
      <c r="C1" s="174"/>
      <c r="D1" s="174"/>
      <c r="E1" s="174"/>
      <c r="F1" s="174"/>
      <c r="G1" s="174"/>
      <c r="I1" s="32"/>
    </row>
    <row r="2" spans="1:9" s="2" customFormat="1" ht="22.5" customHeight="1">
      <c r="A2" s="171" t="s">
        <v>37</v>
      </c>
      <c r="B2" s="171"/>
      <c r="C2" s="171"/>
      <c r="D2" s="171"/>
      <c r="E2" s="171"/>
      <c r="F2" s="171"/>
      <c r="G2" s="171"/>
      <c r="I2" s="32"/>
    </row>
    <row r="3" spans="1:9" s="4" customFormat="1" ht="33" customHeight="1" thickBot="1">
      <c r="A3" s="3"/>
      <c r="B3" s="3"/>
      <c r="C3" s="3"/>
      <c r="D3" s="3"/>
      <c r="E3" s="3"/>
      <c r="F3" s="3"/>
      <c r="I3" s="33"/>
    </row>
    <row r="4" spans="1:9" s="4" customFormat="1" ht="66.75" customHeight="1">
      <c r="A4" s="148"/>
      <c r="B4" s="161" t="s">
        <v>173</v>
      </c>
      <c r="C4" s="161" t="s">
        <v>175</v>
      </c>
      <c r="D4" s="150" t="s">
        <v>31</v>
      </c>
      <c r="E4" s="154" t="s">
        <v>174</v>
      </c>
      <c r="F4" s="154" t="s">
        <v>172</v>
      </c>
      <c r="G4" s="152" t="s">
        <v>31</v>
      </c>
      <c r="I4" s="33"/>
    </row>
    <row r="5" spans="1:14" s="4" customFormat="1" ht="28.5" customHeight="1">
      <c r="A5" s="20" t="s">
        <v>32</v>
      </c>
      <c r="B5" s="26">
        <v>38986</v>
      </c>
      <c r="C5" s="26">
        <v>34348</v>
      </c>
      <c r="D5" s="55">
        <f>ROUND(C5/B5*100,1)</f>
        <v>88.1</v>
      </c>
      <c r="E5" s="34">
        <v>22657</v>
      </c>
      <c r="F5" s="26">
        <v>19769</v>
      </c>
      <c r="G5" s="35">
        <f>ROUND(F5/E5*100,1)</f>
        <v>87.3</v>
      </c>
      <c r="I5" s="44"/>
      <c r="J5" s="192"/>
      <c r="K5" s="192"/>
      <c r="L5" s="192"/>
      <c r="M5" s="192"/>
      <c r="N5" s="192"/>
    </row>
    <row r="6" spans="1:10" s="5" customFormat="1" ht="31.5" customHeight="1">
      <c r="A6" s="17" t="s">
        <v>38</v>
      </c>
      <c r="B6" s="36">
        <f>SUM(B8:B26)</f>
        <v>35393</v>
      </c>
      <c r="C6" s="36">
        <f>SUM(C8:C26)</f>
        <v>31219</v>
      </c>
      <c r="D6" s="55">
        <f aca="true" t="shared" si="0" ref="D6:D26">ROUND(C6/B6*100,1)</f>
        <v>88.2</v>
      </c>
      <c r="E6" s="54">
        <f>SUM(E8:E26)</f>
        <v>20842</v>
      </c>
      <c r="F6" s="54">
        <f>SUM(F8:F26)</f>
        <v>18182</v>
      </c>
      <c r="G6" s="35">
        <f aca="true" t="shared" si="1" ref="G6:G26">ROUND(F6/E6*100,1)</f>
        <v>87.2</v>
      </c>
      <c r="I6" s="44"/>
      <c r="J6" s="38"/>
    </row>
    <row r="7" spans="1:10" s="5" customFormat="1" ht="32.25" customHeight="1">
      <c r="A7" s="39" t="s">
        <v>9</v>
      </c>
      <c r="B7" s="40"/>
      <c r="C7" s="52"/>
      <c r="D7" s="61"/>
      <c r="E7" s="37"/>
      <c r="F7" s="52"/>
      <c r="G7" s="63"/>
      <c r="I7" s="44"/>
      <c r="J7" s="38"/>
    </row>
    <row r="8" spans="1:10" ht="42" customHeight="1">
      <c r="A8" s="41" t="s">
        <v>10</v>
      </c>
      <c r="B8" s="42">
        <v>14370</v>
      </c>
      <c r="C8" s="53">
        <v>12594</v>
      </c>
      <c r="D8" s="62">
        <f t="shared" si="0"/>
        <v>87.6</v>
      </c>
      <c r="E8" s="43">
        <v>7349</v>
      </c>
      <c r="F8" s="56">
        <v>6326</v>
      </c>
      <c r="G8" s="64">
        <f t="shared" si="1"/>
        <v>86.1</v>
      </c>
      <c r="H8" s="25"/>
      <c r="I8" s="44"/>
      <c r="J8" s="38"/>
    </row>
    <row r="9" spans="1:10" ht="39" customHeight="1">
      <c r="A9" s="18" t="s">
        <v>11</v>
      </c>
      <c r="B9" s="42">
        <v>210</v>
      </c>
      <c r="C9" s="53">
        <v>176</v>
      </c>
      <c r="D9" s="55">
        <f t="shared" si="0"/>
        <v>83.8</v>
      </c>
      <c r="E9" s="42">
        <v>102</v>
      </c>
      <c r="F9" s="56">
        <v>83</v>
      </c>
      <c r="G9" s="35">
        <f t="shared" si="1"/>
        <v>81.4</v>
      </c>
      <c r="I9" s="44"/>
      <c r="J9" s="38"/>
    </row>
    <row r="10" spans="1:16" s="15" customFormat="1" ht="28.5" customHeight="1" thickBot="1">
      <c r="A10" s="18" t="s">
        <v>12</v>
      </c>
      <c r="B10" s="45">
        <v>4056</v>
      </c>
      <c r="C10" s="53">
        <v>4173</v>
      </c>
      <c r="D10" s="55">
        <f t="shared" si="0"/>
        <v>102.9</v>
      </c>
      <c r="E10" s="45">
        <v>2361</v>
      </c>
      <c r="F10" s="56">
        <v>2514</v>
      </c>
      <c r="G10" s="35">
        <f t="shared" si="1"/>
        <v>106.5</v>
      </c>
      <c r="I10" s="44"/>
      <c r="J10" s="38"/>
      <c r="K10" s="6"/>
      <c r="P10" s="6"/>
    </row>
    <row r="11" spans="1:17" ht="42" customHeight="1" thickBot="1">
      <c r="A11" s="18" t="s">
        <v>13</v>
      </c>
      <c r="B11" s="45">
        <v>516</v>
      </c>
      <c r="C11" s="53">
        <v>526</v>
      </c>
      <c r="D11" s="55">
        <f t="shared" si="0"/>
        <v>101.9</v>
      </c>
      <c r="E11" s="45">
        <v>354</v>
      </c>
      <c r="F11" s="56">
        <v>343</v>
      </c>
      <c r="G11" s="35">
        <f t="shared" si="1"/>
        <v>96.9</v>
      </c>
      <c r="I11" s="44"/>
      <c r="J11" s="38"/>
      <c r="Q11" s="46"/>
    </row>
    <row r="12" spans="1:10" ht="42" customHeight="1">
      <c r="A12" s="18" t="s">
        <v>14</v>
      </c>
      <c r="B12" s="45">
        <v>204</v>
      </c>
      <c r="C12" s="53">
        <v>195</v>
      </c>
      <c r="D12" s="55">
        <f t="shared" si="0"/>
        <v>95.6</v>
      </c>
      <c r="E12" s="45">
        <v>147</v>
      </c>
      <c r="F12" s="56">
        <v>122</v>
      </c>
      <c r="G12" s="35">
        <f t="shared" si="1"/>
        <v>83</v>
      </c>
      <c r="I12" s="44"/>
      <c r="J12" s="38"/>
    </row>
    <row r="13" spans="1:10" ht="30.75" customHeight="1">
      <c r="A13" s="18" t="s">
        <v>15</v>
      </c>
      <c r="B13" s="45">
        <v>882</v>
      </c>
      <c r="C13" s="53">
        <v>835</v>
      </c>
      <c r="D13" s="55">
        <f t="shared" si="0"/>
        <v>94.7</v>
      </c>
      <c r="E13" s="45">
        <v>438</v>
      </c>
      <c r="F13" s="56">
        <v>403</v>
      </c>
      <c r="G13" s="35">
        <f t="shared" si="1"/>
        <v>92</v>
      </c>
      <c r="I13" s="44"/>
      <c r="J13" s="38"/>
    </row>
    <row r="14" spans="1:10" ht="41.25" customHeight="1">
      <c r="A14" s="18" t="s">
        <v>16</v>
      </c>
      <c r="B14" s="45">
        <v>3638</v>
      </c>
      <c r="C14" s="53">
        <v>3847</v>
      </c>
      <c r="D14" s="55">
        <f t="shared" si="0"/>
        <v>105.7</v>
      </c>
      <c r="E14" s="45">
        <v>2268</v>
      </c>
      <c r="F14" s="56">
        <v>2454</v>
      </c>
      <c r="G14" s="35">
        <f t="shared" si="1"/>
        <v>108.2</v>
      </c>
      <c r="I14" s="44"/>
      <c r="J14" s="38"/>
    </row>
    <row r="15" spans="1:10" ht="41.25" customHeight="1">
      <c r="A15" s="18" t="s">
        <v>17</v>
      </c>
      <c r="B15" s="45">
        <v>1234</v>
      </c>
      <c r="C15" s="53">
        <v>1305</v>
      </c>
      <c r="D15" s="55">
        <f t="shared" si="0"/>
        <v>105.8</v>
      </c>
      <c r="E15" s="45">
        <v>793</v>
      </c>
      <c r="F15" s="56">
        <v>901</v>
      </c>
      <c r="G15" s="35">
        <f t="shared" si="1"/>
        <v>113.6</v>
      </c>
      <c r="I15" s="44"/>
      <c r="J15" s="38"/>
    </row>
    <row r="16" spans="1:10" ht="41.25" customHeight="1">
      <c r="A16" s="18" t="s">
        <v>18</v>
      </c>
      <c r="B16" s="45">
        <v>346</v>
      </c>
      <c r="C16" s="53">
        <v>462</v>
      </c>
      <c r="D16" s="55">
        <f t="shared" si="0"/>
        <v>133.5</v>
      </c>
      <c r="E16" s="45">
        <v>198</v>
      </c>
      <c r="F16" s="56">
        <v>259</v>
      </c>
      <c r="G16" s="35">
        <f t="shared" si="1"/>
        <v>130.8</v>
      </c>
      <c r="I16" s="44"/>
      <c r="J16" s="38"/>
    </row>
    <row r="17" spans="1:10" ht="28.5" customHeight="1">
      <c r="A17" s="18" t="s">
        <v>19</v>
      </c>
      <c r="B17" s="45">
        <v>286</v>
      </c>
      <c r="C17" s="53">
        <v>248</v>
      </c>
      <c r="D17" s="55">
        <f t="shared" si="0"/>
        <v>86.7</v>
      </c>
      <c r="E17" s="45">
        <v>180</v>
      </c>
      <c r="F17" s="56">
        <v>169</v>
      </c>
      <c r="G17" s="35">
        <f t="shared" si="1"/>
        <v>93.9</v>
      </c>
      <c r="I17" s="44"/>
      <c r="J17" s="38"/>
    </row>
    <row r="18" spans="1:10" ht="30.75" customHeight="1">
      <c r="A18" s="18" t="s">
        <v>20</v>
      </c>
      <c r="B18" s="45">
        <v>608</v>
      </c>
      <c r="C18" s="53">
        <v>451</v>
      </c>
      <c r="D18" s="55">
        <f t="shared" si="0"/>
        <v>74.2</v>
      </c>
      <c r="E18" s="45">
        <v>368</v>
      </c>
      <c r="F18" s="56">
        <v>270</v>
      </c>
      <c r="G18" s="35">
        <f t="shared" si="1"/>
        <v>73.4</v>
      </c>
      <c r="I18" s="44"/>
      <c r="J18" s="38"/>
    </row>
    <row r="19" spans="1:10" ht="30.75" customHeight="1">
      <c r="A19" s="18" t="s">
        <v>21</v>
      </c>
      <c r="B19" s="45">
        <v>168</v>
      </c>
      <c r="C19" s="53">
        <v>152</v>
      </c>
      <c r="D19" s="55">
        <f t="shared" si="0"/>
        <v>90.5</v>
      </c>
      <c r="E19" s="45">
        <v>100</v>
      </c>
      <c r="F19" s="56">
        <v>98</v>
      </c>
      <c r="G19" s="35">
        <f t="shared" si="1"/>
        <v>98</v>
      </c>
      <c r="I19" s="44"/>
      <c r="J19" s="38"/>
    </row>
    <row r="20" spans="1:10" ht="39" customHeight="1">
      <c r="A20" s="18" t="s">
        <v>22</v>
      </c>
      <c r="B20" s="45">
        <v>350</v>
      </c>
      <c r="C20" s="53">
        <v>341</v>
      </c>
      <c r="D20" s="55">
        <f t="shared" si="0"/>
        <v>97.4</v>
      </c>
      <c r="E20" s="45">
        <v>202</v>
      </c>
      <c r="F20" s="56">
        <v>210</v>
      </c>
      <c r="G20" s="35">
        <f t="shared" si="1"/>
        <v>104</v>
      </c>
      <c r="I20" s="44"/>
      <c r="J20" s="38"/>
    </row>
    <row r="21" spans="1:10" ht="39.75" customHeight="1">
      <c r="A21" s="18" t="s">
        <v>23</v>
      </c>
      <c r="B21" s="45">
        <v>389</v>
      </c>
      <c r="C21" s="53">
        <v>345</v>
      </c>
      <c r="D21" s="55">
        <f t="shared" si="0"/>
        <v>88.7</v>
      </c>
      <c r="E21" s="45">
        <v>260</v>
      </c>
      <c r="F21" s="56">
        <v>217</v>
      </c>
      <c r="G21" s="35">
        <f t="shared" si="1"/>
        <v>83.5</v>
      </c>
      <c r="I21" s="44"/>
      <c r="J21" s="38"/>
    </row>
    <row r="22" spans="1:10" ht="44.25" customHeight="1">
      <c r="A22" s="18" t="s">
        <v>24</v>
      </c>
      <c r="B22" s="45">
        <v>6055</v>
      </c>
      <c r="C22" s="53">
        <v>3685</v>
      </c>
      <c r="D22" s="55">
        <f t="shared" si="0"/>
        <v>60.9</v>
      </c>
      <c r="E22" s="45">
        <v>4332</v>
      </c>
      <c r="F22" s="56">
        <v>2611</v>
      </c>
      <c r="G22" s="35">
        <f t="shared" si="1"/>
        <v>60.3</v>
      </c>
      <c r="I22" s="44"/>
      <c r="J22" s="38"/>
    </row>
    <row r="23" spans="1:10" ht="31.5" customHeight="1">
      <c r="A23" s="18" t="s">
        <v>25</v>
      </c>
      <c r="B23" s="45">
        <v>560</v>
      </c>
      <c r="C23" s="53">
        <v>548</v>
      </c>
      <c r="D23" s="55">
        <f t="shared" si="0"/>
        <v>97.9</v>
      </c>
      <c r="E23" s="45">
        <v>388</v>
      </c>
      <c r="F23" s="56">
        <v>378</v>
      </c>
      <c r="G23" s="35">
        <f t="shared" si="1"/>
        <v>97.4</v>
      </c>
      <c r="I23" s="44"/>
      <c r="J23" s="38"/>
    </row>
    <row r="24" spans="1:10" ht="42" customHeight="1">
      <c r="A24" s="18" t="s">
        <v>26</v>
      </c>
      <c r="B24" s="45">
        <v>1163</v>
      </c>
      <c r="C24" s="53">
        <v>969</v>
      </c>
      <c r="D24" s="55">
        <f t="shared" si="0"/>
        <v>83.3</v>
      </c>
      <c r="E24" s="45">
        <v>792</v>
      </c>
      <c r="F24" s="56">
        <v>620</v>
      </c>
      <c r="G24" s="35">
        <f t="shared" si="1"/>
        <v>78.3</v>
      </c>
      <c r="I24" s="44"/>
      <c r="J24" s="38"/>
    </row>
    <row r="25" spans="1:10" ht="42" customHeight="1">
      <c r="A25" s="18" t="s">
        <v>27</v>
      </c>
      <c r="B25" s="45">
        <v>70</v>
      </c>
      <c r="C25" s="53">
        <v>82</v>
      </c>
      <c r="D25" s="55">
        <f t="shared" si="0"/>
        <v>117.1</v>
      </c>
      <c r="E25" s="45">
        <v>38</v>
      </c>
      <c r="F25" s="56">
        <v>49</v>
      </c>
      <c r="G25" s="35">
        <f t="shared" si="1"/>
        <v>128.9</v>
      </c>
      <c r="I25" s="44"/>
      <c r="J25" s="38"/>
    </row>
    <row r="26" spans="1:10" ht="29.25" customHeight="1" thickBot="1">
      <c r="A26" s="19" t="s">
        <v>28</v>
      </c>
      <c r="B26" s="47">
        <v>288</v>
      </c>
      <c r="C26" s="57">
        <v>285</v>
      </c>
      <c r="D26" s="58">
        <f t="shared" si="0"/>
        <v>99</v>
      </c>
      <c r="E26" s="47">
        <v>172</v>
      </c>
      <c r="F26" s="59">
        <v>155</v>
      </c>
      <c r="G26" s="60">
        <f t="shared" si="1"/>
        <v>90.1</v>
      </c>
      <c r="I26" s="44"/>
      <c r="J26" s="38"/>
    </row>
    <row r="27" spans="1:9" ht="18.75">
      <c r="A27" s="7"/>
      <c r="B27" s="14"/>
      <c r="F27" s="48"/>
      <c r="I27" s="6"/>
    </row>
    <row r="28" spans="1:9" ht="18.75">
      <c r="A28" s="7"/>
      <c r="B28" s="7"/>
      <c r="F28" s="33"/>
      <c r="I28" s="6"/>
    </row>
  </sheetData>
  <sheetProtection/>
  <mergeCells count="3">
    <mergeCell ref="A1:G1"/>
    <mergeCell ref="A2:G2"/>
    <mergeCell ref="J5:N5"/>
  </mergeCells>
  <printOptions horizontalCentered="1"/>
  <pageMargins left="0" right="0" top="0.6692913385826772" bottom="0.3937007874015748" header="0" footer="0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J17"/>
  <sheetViews>
    <sheetView view="pageBreakPreview" zoomScale="70" zoomScaleNormal="75" zoomScaleSheetLayoutView="70" zoomScalePageLayoutView="0" workbookViewId="0" topLeftCell="A1">
      <selection activeCell="L10" sqref="L10"/>
    </sheetView>
  </sheetViews>
  <sheetFormatPr defaultColWidth="8.8515625" defaultRowHeight="15"/>
  <cols>
    <col min="1" max="1" width="51.57421875" style="6" customWidth="1"/>
    <col min="2" max="2" width="13.8515625" style="6" customWidth="1"/>
    <col min="3" max="4" width="13.7109375" style="6" customWidth="1"/>
    <col min="5" max="5" width="15.140625" style="6" customWidth="1"/>
    <col min="6" max="6" width="15.00390625" style="6" customWidth="1"/>
    <col min="7" max="7" width="15.7109375" style="6" customWidth="1"/>
    <col min="8" max="16384" width="8.8515625" style="6" customWidth="1"/>
  </cols>
  <sheetData>
    <row r="1" spans="1:7" s="2" customFormat="1" ht="22.5" customHeight="1">
      <c r="A1" s="174" t="s">
        <v>59</v>
      </c>
      <c r="B1" s="174"/>
      <c r="C1" s="174"/>
      <c r="D1" s="174"/>
      <c r="E1" s="174"/>
      <c r="F1" s="174"/>
      <c r="G1" s="174"/>
    </row>
    <row r="2" spans="1:7" s="2" customFormat="1" ht="19.5" customHeight="1">
      <c r="A2" s="173" t="s">
        <v>33</v>
      </c>
      <c r="B2" s="173"/>
      <c r="C2" s="173"/>
      <c r="D2" s="173"/>
      <c r="E2" s="173"/>
      <c r="F2" s="173"/>
      <c r="G2" s="173"/>
    </row>
    <row r="3" spans="1:6" s="4" customFormat="1" ht="20.25" customHeight="1" thickBot="1">
      <c r="A3" s="3"/>
      <c r="B3" s="3"/>
      <c r="C3" s="3"/>
      <c r="D3" s="3"/>
      <c r="E3" s="3"/>
      <c r="F3" s="3"/>
    </row>
    <row r="4" spans="1:7" s="4" customFormat="1" ht="66" customHeight="1">
      <c r="A4" s="148"/>
      <c r="B4" s="161" t="s">
        <v>176</v>
      </c>
      <c r="C4" s="154" t="s">
        <v>177</v>
      </c>
      <c r="D4" s="154" t="s">
        <v>31</v>
      </c>
      <c r="E4" s="150" t="s">
        <v>174</v>
      </c>
      <c r="F4" s="150" t="s">
        <v>172</v>
      </c>
      <c r="G4" s="152" t="s">
        <v>31</v>
      </c>
    </row>
    <row r="5" spans="1:10" s="4" customFormat="1" ht="28.5" customHeight="1">
      <c r="A5" s="20" t="s">
        <v>32</v>
      </c>
      <c r="B5" s="26">
        <f>SUM(B6:B14)</f>
        <v>38986</v>
      </c>
      <c r="C5" s="26">
        <f>SUM(C6:C14)</f>
        <v>34348</v>
      </c>
      <c r="D5" s="9">
        <f>ROUND(C5/B5*100,1)</f>
        <v>88.1</v>
      </c>
      <c r="E5" s="26">
        <f>SUM(E6:E14)</f>
        <v>22657</v>
      </c>
      <c r="F5" s="26">
        <f>SUM(F6:F14)</f>
        <v>19769</v>
      </c>
      <c r="G5" s="107">
        <f>ROUND(F5/E5*100,1)</f>
        <v>87.3</v>
      </c>
      <c r="I5" s="168"/>
      <c r="J5" s="6"/>
    </row>
    <row r="6" spans="1:10" s="5" customFormat="1" ht="45.75" customHeight="1">
      <c r="A6" s="108" t="s">
        <v>34</v>
      </c>
      <c r="B6" s="27">
        <v>4965</v>
      </c>
      <c r="C6" s="27">
        <v>3694</v>
      </c>
      <c r="D6" s="9">
        <f aca="true" t="shared" si="0" ref="D6:D14">ROUND(C6/B6*100,1)</f>
        <v>74.4</v>
      </c>
      <c r="E6" s="28">
        <v>3234</v>
      </c>
      <c r="F6" s="27">
        <v>2215</v>
      </c>
      <c r="G6" s="107">
        <f aca="true" t="shared" si="1" ref="G6:G14">ROUND(F6/E6*100,1)</f>
        <v>68.5</v>
      </c>
      <c r="H6" s="29"/>
      <c r="I6" s="168"/>
      <c r="J6" s="6"/>
    </row>
    <row r="7" spans="1:10" s="5" customFormat="1" ht="30" customHeight="1">
      <c r="A7" s="108" t="s">
        <v>3</v>
      </c>
      <c r="B7" s="27">
        <v>2560</v>
      </c>
      <c r="C7" s="27">
        <v>2132</v>
      </c>
      <c r="D7" s="9">
        <f t="shared" si="0"/>
        <v>83.3</v>
      </c>
      <c r="E7" s="28">
        <v>1453</v>
      </c>
      <c r="F7" s="27">
        <v>1256</v>
      </c>
      <c r="G7" s="107">
        <f t="shared" si="1"/>
        <v>86.4</v>
      </c>
      <c r="H7" s="29"/>
      <c r="I7" s="168"/>
      <c r="J7" s="6"/>
    </row>
    <row r="8" spans="1:9" ht="33" customHeight="1">
      <c r="A8" s="108" t="s">
        <v>2</v>
      </c>
      <c r="B8" s="30">
        <v>2857</v>
      </c>
      <c r="C8" s="27">
        <v>2616</v>
      </c>
      <c r="D8" s="9">
        <f t="shared" si="0"/>
        <v>91.6</v>
      </c>
      <c r="E8" s="28">
        <v>1675</v>
      </c>
      <c r="F8" s="27">
        <v>1462</v>
      </c>
      <c r="G8" s="107">
        <f t="shared" si="1"/>
        <v>87.3</v>
      </c>
      <c r="H8" s="29"/>
      <c r="I8" s="168"/>
    </row>
    <row r="9" spans="1:9" ht="28.5" customHeight="1">
      <c r="A9" s="108" t="s">
        <v>1</v>
      </c>
      <c r="B9" s="30">
        <v>1667</v>
      </c>
      <c r="C9" s="27">
        <v>1611</v>
      </c>
      <c r="D9" s="9">
        <f t="shared" si="0"/>
        <v>96.6</v>
      </c>
      <c r="E9" s="28">
        <v>993</v>
      </c>
      <c r="F9" s="27">
        <v>976</v>
      </c>
      <c r="G9" s="107">
        <f t="shared" si="1"/>
        <v>98.3</v>
      </c>
      <c r="H9" s="29"/>
      <c r="I9" s="168"/>
    </row>
    <row r="10" spans="1:10" s="15" customFormat="1" ht="31.5" customHeight="1">
      <c r="A10" s="108" t="s">
        <v>5</v>
      </c>
      <c r="B10" s="30">
        <v>4458</v>
      </c>
      <c r="C10" s="27">
        <v>3861</v>
      </c>
      <c r="D10" s="9">
        <f t="shared" si="0"/>
        <v>86.6</v>
      </c>
      <c r="E10" s="28">
        <v>2766</v>
      </c>
      <c r="F10" s="27">
        <v>2284</v>
      </c>
      <c r="G10" s="107">
        <f t="shared" si="1"/>
        <v>82.6</v>
      </c>
      <c r="H10" s="29"/>
      <c r="I10" s="168"/>
      <c r="J10" s="6"/>
    </row>
    <row r="11" spans="1:9" ht="51.75" customHeight="1">
      <c r="A11" s="108" t="s">
        <v>30</v>
      </c>
      <c r="B11" s="30">
        <v>3409</v>
      </c>
      <c r="C11" s="27">
        <v>3120</v>
      </c>
      <c r="D11" s="9">
        <f t="shared" si="0"/>
        <v>91.5</v>
      </c>
      <c r="E11" s="28">
        <v>2402</v>
      </c>
      <c r="F11" s="27">
        <v>2127</v>
      </c>
      <c r="G11" s="107">
        <f t="shared" si="1"/>
        <v>88.6</v>
      </c>
      <c r="H11" s="29"/>
      <c r="I11" s="168"/>
    </row>
    <row r="12" spans="1:9" ht="30.75" customHeight="1">
      <c r="A12" s="108" t="s">
        <v>6</v>
      </c>
      <c r="B12" s="30">
        <v>3358</v>
      </c>
      <c r="C12" s="27">
        <v>3075</v>
      </c>
      <c r="D12" s="9">
        <f t="shared" si="0"/>
        <v>91.6</v>
      </c>
      <c r="E12" s="28">
        <v>1647</v>
      </c>
      <c r="F12" s="27">
        <v>1556</v>
      </c>
      <c r="G12" s="107">
        <f t="shared" si="1"/>
        <v>94.5</v>
      </c>
      <c r="H12" s="29"/>
      <c r="I12" s="168"/>
    </row>
    <row r="13" spans="1:9" ht="66.75" customHeight="1">
      <c r="A13" s="108" t="s">
        <v>7</v>
      </c>
      <c r="B13" s="30">
        <v>9500</v>
      </c>
      <c r="C13" s="27">
        <v>8644</v>
      </c>
      <c r="D13" s="9">
        <f t="shared" si="0"/>
        <v>91</v>
      </c>
      <c r="E13" s="28">
        <v>4496</v>
      </c>
      <c r="F13" s="27">
        <v>4436</v>
      </c>
      <c r="G13" s="107">
        <f t="shared" si="1"/>
        <v>98.7</v>
      </c>
      <c r="H13" s="29"/>
      <c r="I13" s="168"/>
    </row>
    <row r="14" spans="1:9" ht="42.75" customHeight="1" thickBot="1">
      <c r="A14" s="109" t="s">
        <v>36</v>
      </c>
      <c r="B14" s="110">
        <v>6212</v>
      </c>
      <c r="C14" s="111">
        <v>5595</v>
      </c>
      <c r="D14" s="112">
        <f t="shared" si="0"/>
        <v>90.1</v>
      </c>
      <c r="E14" s="113">
        <v>3991</v>
      </c>
      <c r="F14" s="111">
        <v>3457</v>
      </c>
      <c r="G14" s="114">
        <f t="shared" si="1"/>
        <v>86.6</v>
      </c>
      <c r="H14" s="29"/>
      <c r="I14" s="168"/>
    </row>
    <row r="15" ht="12.75">
      <c r="B15" s="31"/>
    </row>
    <row r="16" ht="12.75">
      <c r="B16" s="31"/>
    </row>
    <row r="17" ht="12.75">
      <c r="B17" s="31"/>
    </row>
  </sheetData>
  <sheetProtection/>
  <mergeCells count="2">
    <mergeCell ref="A1:G1"/>
    <mergeCell ref="A2:G2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</sheetPr>
  <dimension ref="A1:H30"/>
  <sheetViews>
    <sheetView view="pageBreakPreview" zoomScale="70" zoomScaleNormal="75" zoomScaleSheetLayoutView="70" zoomScalePageLayoutView="0" workbookViewId="0" topLeftCell="A4">
      <selection activeCell="L11" sqref="L11"/>
    </sheetView>
  </sheetViews>
  <sheetFormatPr defaultColWidth="8.8515625" defaultRowHeight="15"/>
  <cols>
    <col min="1" max="1" width="37.140625" style="6" customWidth="1"/>
    <col min="2" max="2" width="13.57421875" style="6" customWidth="1"/>
    <col min="3" max="3" width="16.140625" style="6" customWidth="1"/>
    <col min="4" max="4" width="15.57421875" style="6" customWidth="1"/>
    <col min="5" max="5" width="8.8515625" style="6" customWidth="1"/>
    <col min="6" max="6" width="11.7109375" style="6" customWidth="1"/>
    <col min="7" max="16384" width="8.8515625" style="6" customWidth="1"/>
  </cols>
  <sheetData>
    <row r="1" spans="1:4" s="2" customFormat="1" ht="40.5" customHeight="1">
      <c r="A1" s="194" t="s">
        <v>178</v>
      </c>
      <c r="B1" s="194"/>
      <c r="C1" s="194"/>
      <c r="D1" s="194"/>
    </row>
    <row r="2" spans="1:4" s="2" customFormat="1" ht="19.5" customHeight="1">
      <c r="A2" s="173" t="s">
        <v>8</v>
      </c>
      <c r="B2" s="173"/>
      <c r="C2" s="173"/>
      <c r="D2" s="173"/>
    </row>
    <row r="3" spans="1:4" s="4" customFormat="1" ht="12" customHeight="1" thickBot="1">
      <c r="A3" s="3"/>
      <c r="B3" s="3"/>
      <c r="C3" s="3"/>
      <c r="D3" s="3"/>
    </row>
    <row r="4" spans="1:4" s="4" customFormat="1" ht="20.25" customHeight="1">
      <c r="A4" s="195"/>
      <c r="B4" s="197" t="s">
        <v>39</v>
      </c>
      <c r="C4" s="199" t="s">
        <v>40</v>
      </c>
      <c r="D4" s="201" t="s">
        <v>57</v>
      </c>
    </row>
    <row r="5" spans="1:4" s="4" customFormat="1" ht="59.25" customHeight="1">
      <c r="A5" s="196"/>
      <c r="B5" s="198"/>
      <c r="C5" s="200"/>
      <c r="D5" s="202"/>
    </row>
    <row r="6" spans="1:4" s="12" customFormat="1" ht="34.5" customHeight="1">
      <c r="A6" s="127" t="s">
        <v>32</v>
      </c>
      <c r="B6" s="65">
        <v>3673</v>
      </c>
      <c r="C6" s="66">
        <v>19769</v>
      </c>
      <c r="D6" s="128">
        <f>ROUND(C6/B6,0)</f>
        <v>5</v>
      </c>
    </row>
    <row r="7" spans="1:4" s="12" customFormat="1" ht="24.75" customHeight="1">
      <c r="A7" s="127" t="s">
        <v>38</v>
      </c>
      <c r="B7" s="67" t="s">
        <v>41</v>
      </c>
      <c r="C7" s="66">
        <f>SUM(C9:C27)</f>
        <v>18182</v>
      </c>
      <c r="D7" s="129" t="s">
        <v>41</v>
      </c>
    </row>
    <row r="8" spans="1:4" s="12" customFormat="1" ht="31.5" customHeight="1">
      <c r="A8" s="130" t="s">
        <v>9</v>
      </c>
      <c r="B8" s="67"/>
      <c r="C8" s="68"/>
      <c r="D8" s="129"/>
    </row>
    <row r="9" spans="1:6" ht="54" customHeight="1">
      <c r="A9" s="18" t="s">
        <v>10</v>
      </c>
      <c r="B9" s="13">
        <v>1285</v>
      </c>
      <c r="C9" s="13">
        <v>6326</v>
      </c>
      <c r="D9" s="128">
        <f>ROUND(C9/B9,0)</f>
        <v>5</v>
      </c>
      <c r="F9" s="14"/>
    </row>
    <row r="10" spans="1:6" ht="35.25" customHeight="1">
      <c r="A10" s="18" t="s">
        <v>11</v>
      </c>
      <c r="B10" s="13">
        <v>60</v>
      </c>
      <c r="C10" s="13">
        <v>83</v>
      </c>
      <c r="D10" s="128">
        <f aca="true" t="shared" si="0" ref="D10:D27">ROUND(C10/B10,0)</f>
        <v>1</v>
      </c>
      <c r="F10" s="14"/>
    </row>
    <row r="11" spans="1:6" s="15" customFormat="1" ht="20.25" customHeight="1">
      <c r="A11" s="18" t="s">
        <v>12</v>
      </c>
      <c r="B11" s="13">
        <v>765</v>
      </c>
      <c r="C11" s="13">
        <v>2514</v>
      </c>
      <c r="D11" s="128">
        <f t="shared" si="0"/>
        <v>3</v>
      </c>
      <c r="E11" s="6"/>
      <c r="F11" s="14"/>
    </row>
    <row r="12" spans="1:8" ht="36" customHeight="1">
      <c r="A12" s="18" t="s">
        <v>13</v>
      </c>
      <c r="B12" s="13">
        <v>55</v>
      </c>
      <c r="C12" s="13">
        <v>343</v>
      </c>
      <c r="D12" s="128">
        <f t="shared" si="0"/>
        <v>6</v>
      </c>
      <c r="F12" s="14"/>
      <c r="H12" s="16"/>
    </row>
    <row r="13" spans="1:6" ht="30" customHeight="1">
      <c r="A13" s="18" t="s">
        <v>14</v>
      </c>
      <c r="B13" s="13">
        <v>59</v>
      </c>
      <c r="C13" s="13">
        <v>122</v>
      </c>
      <c r="D13" s="128">
        <f t="shared" si="0"/>
        <v>2</v>
      </c>
      <c r="F13" s="14"/>
    </row>
    <row r="14" spans="1:6" ht="19.5" customHeight="1">
      <c r="A14" s="18" t="s">
        <v>15</v>
      </c>
      <c r="B14" s="13">
        <v>146</v>
      </c>
      <c r="C14" s="13">
        <v>403</v>
      </c>
      <c r="D14" s="128">
        <f t="shared" si="0"/>
        <v>3</v>
      </c>
      <c r="F14" s="14"/>
    </row>
    <row r="15" spans="1:6" ht="48.75" customHeight="1">
      <c r="A15" s="18" t="s">
        <v>16</v>
      </c>
      <c r="B15" s="13">
        <v>380</v>
      </c>
      <c r="C15" s="13">
        <v>2454</v>
      </c>
      <c r="D15" s="128">
        <f t="shared" si="0"/>
        <v>6</v>
      </c>
      <c r="F15" s="14"/>
    </row>
    <row r="16" spans="1:6" ht="34.5" customHeight="1">
      <c r="A16" s="18" t="s">
        <v>17</v>
      </c>
      <c r="B16" s="13">
        <v>311</v>
      </c>
      <c r="C16" s="13">
        <v>901</v>
      </c>
      <c r="D16" s="128">
        <f t="shared" si="0"/>
        <v>3</v>
      </c>
      <c r="F16" s="14"/>
    </row>
    <row r="17" spans="1:6" ht="35.25" customHeight="1">
      <c r="A17" s="18" t="s">
        <v>18</v>
      </c>
      <c r="B17" s="13">
        <v>52</v>
      </c>
      <c r="C17" s="13">
        <v>259</v>
      </c>
      <c r="D17" s="128">
        <f t="shared" si="0"/>
        <v>5</v>
      </c>
      <c r="F17" s="14"/>
    </row>
    <row r="18" spans="1:6" ht="24" customHeight="1">
      <c r="A18" s="18" t="s">
        <v>19</v>
      </c>
      <c r="B18" s="13">
        <v>15</v>
      </c>
      <c r="C18" s="13">
        <v>169</v>
      </c>
      <c r="D18" s="128">
        <f t="shared" si="0"/>
        <v>11</v>
      </c>
      <c r="F18" s="14"/>
    </row>
    <row r="19" spans="1:6" ht="17.25" customHeight="1">
      <c r="A19" s="18" t="s">
        <v>20</v>
      </c>
      <c r="B19" s="13">
        <v>9</v>
      </c>
      <c r="C19" s="13">
        <v>270</v>
      </c>
      <c r="D19" s="128">
        <f t="shared" si="0"/>
        <v>30</v>
      </c>
      <c r="F19" s="14"/>
    </row>
    <row r="20" spans="1:6" ht="18" customHeight="1">
      <c r="A20" s="18" t="s">
        <v>21</v>
      </c>
      <c r="B20" s="13">
        <v>15</v>
      </c>
      <c r="C20" s="13">
        <v>98</v>
      </c>
      <c r="D20" s="128">
        <f t="shared" si="0"/>
        <v>7</v>
      </c>
      <c r="F20" s="14"/>
    </row>
    <row r="21" spans="1:6" ht="32.25" customHeight="1">
      <c r="A21" s="18" t="s">
        <v>22</v>
      </c>
      <c r="B21" s="13">
        <v>49</v>
      </c>
      <c r="C21" s="13">
        <v>210</v>
      </c>
      <c r="D21" s="128">
        <f t="shared" si="0"/>
        <v>4</v>
      </c>
      <c r="F21" s="14"/>
    </row>
    <row r="22" spans="1:6" ht="35.25" customHeight="1">
      <c r="A22" s="18" t="s">
        <v>23</v>
      </c>
      <c r="B22" s="13">
        <v>35</v>
      </c>
      <c r="C22" s="13">
        <v>217</v>
      </c>
      <c r="D22" s="128">
        <f t="shared" si="0"/>
        <v>6</v>
      </c>
      <c r="F22" s="14"/>
    </row>
    <row r="23" spans="1:6" ht="33" customHeight="1">
      <c r="A23" s="18" t="s">
        <v>24</v>
      </c>
      <c r="B23" s="13">
        <v>183</v>
      </c>
      <c r="C23" s="13">
        <v>2611</v>
      </c>
      <c r="D23" s="128">
        <f t="shared" si="0"/>
        <v>14</v>
      </c>
      <c r="F23" s="14"/>
    </row>
    <row r="24" spans="1:6" ht="19.5" customHeight="1">
      <c r="A24" s="18" t="s">
        <v>25</v>
      </c>
      <c r="B24" s="13">
        <v>53</v>
      </c>
      <c r="C24" s="13">
        <v>378</v>
      </c>
      <c r="D24" s="128">
        <f t="shared" si="0"/>
        <v>7</v>
      </c>
      <c r="F24" s="14"/>
    </row>
    <row r="25" spans="1:6" ht="30.75" customHeight="1">
      <c r="A25" s="18" t="s">
        <v>26</v>
      </c>
      <c r="B25" s="13">
        <v>158</v>
      </c>
      <c r="C25" s="13">
        <v>620</v>
      </c>
      <c r="D25" s="128">
        <f t="shared" si="0"/>
        <v>4</v>
      </c>
      <c r="F25" s="14"/>
    </row>
    <row r="26" spans="1:6" ht="30.75" customHeight="1">
      <c r="A26" s="18" t="s">
        <v>27</v>
      </c>
      <c r="B26" s="13">
        <v>17</v>
      </c>
      <c r="C26" s="13">
        <v>49</v>
      </c>
      <c r="D26" s="128">
        <f t="shared" si="0"/>
        <v>3</v>
      </c>
      <c r="F26" s="14"/>
    </row>
    <row r="27" spans="1:6" ht="22.5" customHeight="1" thickBot="1">
      <c r="A27" s="19" t="s">
        <v>28</v>
      </c>
      <c r="B27" s="116">
        <v>26</v>
      </c>
      <c r="C27" s="116">
        <v>155</v>
      </c>
      <c r="D27" s="155">
        <f t="shared" si="0"/>
        <v>6</v>
      </c>
      <c r="F27" s="14"/>
    </row>
    <row r="28" spans="1:6" ht="21.75" customHeight="1">
      <c r="A28" s="193"/>
      <c r="B28" s="193"/>
      <c r="C28" s="7"/>
      <c r="D28" s="7"/>
      <c r="F28" s="14"/>
    </row>
    <row r="29" spans="1:6" ht="15.75">
      <c r="A29" s="7"/>
      <c r="B29" s="7"/>
      <c r="C29" s="7"/>
      <c r="D29" s="7"/>
      <c r="F29" s="14"/>
    </row>
    <row r="30" spans="1:4" ht="12.75">
      <c r="A30" s="7"/>
      <c r="B30" s="7"/>
      <c r="C30" s="7"/>
      <c r="D30" s="7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2018-05-08T07:03:35Z</cp:lastPrinted>
  <dcterms:created xsi:type="dcterms:W3CDTF">2006-09-16T00:00:00Z</dcterms:created>
  <dcterms:modified xsi:type="dcterms:W3CDTF">2018-05-08T08:50:46Z</dcterms:modified>
  <cp:category/>
  <cp:version/>
  <cp:contentType/>
  <cp:contentStatus/>
</cp:coreProperties>
</file>